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WRE-3RD-2017" sheetId="4" r:id="rId1"/>
    <sheet name="SD &amp;EQE-3RD-2017" sheetId="5" r:id="rId2"/>
    <sheet name="Trans-3RD 2017" sheetId="6" r:id="rId3"/>
    <sheet name="Geo-3RD 2017" sheetId="7" r:id="rId4"/>
    <sheet name="SE-3RD 2017" sheetId="8" r:id="rId5"/>
  </sheets>
  <definedNames>
    <definedName name="_xlnm.Print_Area" localSheetId="3">'Geo-3RD 2017'!$A$2:$M$32</definedName>
    <definedName name="_xlnm.Print_Area" localSheetId="1">'SD &amp;EQE-3RD-2017'!$A$2:$R$33</definedName>
    <definedName name="_xlnm.Print_Area" localSheetId="4">'SE-3RD 2017'!$A$2:$M$33</definedName>
    <definedName name="_xlnm.Print_Area" localSheetId="2">'Trans-3RD 2017'!$A$1:$M$31</definedName>
    <definedName name="_xlnm.Print_Area" localSheetId="0">'WRE-3RD-2017'!$A$2:$U$34</definedName>
    <definedName name="_xlnm.Print_Titles" localSheetId="0">'WRE-3RD-2017'!$2:$7</definedName>
  </definedNames>
  <calcPr calcId="152511"/>
</workbook>
</file>

<file path=xl/calcChain.xml><?xml version="1.0" encoding="utf-8"?>
<calcChain xmlns="http://schemas.openxmlformats.org/spreadsheetml/2006/main">
  <c r="D13" i="8" l="1"/>
  <c r="D14" i="5"/>
  <c r="K14" i="5" s="1"/>
  <c r="D15" i="5"/>
  <c r="K15" i="5" s="1"/>
  <c r="D16" i="5"/>
  <c r="K16" i="5" s="1"/>
  <c r="L16" i="5" s="1"/>
  <c r="D17" i="5"/>
  <c r="K17" i="5"/>
  <c r="L17" i="5" s="1"/>
  <c r="Q17" i="5"/>
  <c r="R17" i="5" s="1"/>
  <c r="D18" i="5"/>
  <c r="K18" i="5"/>
  <c r="L18" i="5" s="1"/>
  <c r="D19" i="5"/>
  <c r="K19" i="5" s="1"/>
  <c r="Q19" i="5" l="1"/>
  <c r="R19" i="5" s="1"/>
  <c r="L19" i="5"/>
  <c r="Q18" i="5"/>
  <c r="R18" i="5" s="1"/>
  <c r="Q15" i="5"/>
  <c r="R15" i="5" s="1"/>
  <c r="L15" i="5"/>
  <c r="L14" i="5"/>
  <c r="Q14" i="5"/>
  <c r="R14" i="5" s="1"/>
  <c r="Q16" i="5"/>
  <c r="R16" i="5" s="1"/>
  <c r="D8" i="4"/>
  <c r="F8" i="4"/>
  <c r="G8" i="4"/>
  <c r="H8" i="4"/>
  <c r="I8" i="4"/>
  <c r="J8" i="4"/>
  <c r="K8" i="4"/>
  <c r="L8" i="4"/>
  <c r="N8" i="4"/>
  <c r="O8" i="4" s="1"/>
  <c r="D10" i="4"/>
  <c r="N10" i="4" s="1"/>
  <c r="O10" i="4" s="1"/>
  <c r="F10" i="4"/>
  <c r="G10" i="4"/>
  <c r="H10" i="4"/>
  <c r="I10" i="4"/>
  <c r="J10" i="4"/>
  <c r="K10" i="4"/>
  <c r="L10" i="4"/>
  <c r="D11" i="4"/>
  <c r="N11" i="4" s="1"/>
  <c r="F11" i="4"/>
  <c r="G11" i="4"/>
  <c r="H11" i="4"/>
  <c r="I11" i="4"/>
  <c r="J11" i="4"/>
  <c r="K11" i="4"/>
  <c r="L11" i="4"/>
  <c r="D12" i="4"/>
  <c r="N12" i="4" s="1"/>
  <c r="O12" i="4" s="1"/>
  <c r="F12" i="4"/>
  <c r="G12" i="4"/>
  <c r="H12" i="4"/>
  <c r="I12" i="4"/>
  <c r="J12" i="4"/>
  <c r="K12" i="4"/>
  <c r="L12" i="4"/>
  <c r="D13" i="4"/>
  <c r="N13" i="4" s="1"/>
  <c r="F13" i="4"/>
  <c r="G13" i="4"/>
  <c r="H13" i="4"/>
  <c r="I13" i="4"/>
  <c r="J13" i="4"/>
  <c r="K13" i="4"/>
  <c r="L13" i="4"/>
  <c r="D14" i="4"/>
  <c r="N14" i="4" s="1"/>
  <c r="O14" i="4" s="1"/>
  <c r="F14" i="4"/>
  <c r="G14" i="4"/>
  <c r="H14" i="4"/>
  <c r="I14" i="4"/>
  <c r="J14" i="4"/>
  <c r="K14" i="4"/>
  <c r="L14" i="4"/>
  <c r="D15" i="4"/>
  <c r="N15" i="4" s="1"/>
  <c r="F15" i="4"/>
  <c r="G15" i="4"/>
  <c r="H15" i="4"/>
  <c r="I15" i="4"/>
  <c r="J15" i="4"/>
  <c r="K15" i="4"/>
  <c r="L15" i="4"/>
  <c r="D16" i="4"/>
  <c r="N16" i="4" s="1"/>
  <c r="F16" i="4"/>
  <c r="G16" i="4"/>
  <c r="H16" i="4"/>
  <c r="I16" i="4"/>
  <c r="J16" i="4"/>
  <c r="K16" i="4"/>
  <c r="L16" i="4"/>
  <c r="D17" i="4"/>
  <c r="N17" i="4" s="1"/>
  <c r="F17" i="4"/>
  <c r="G17" i="4"/>
  <c r="H17" i="4"/>
  <c r="I17" i="4"/>
  <c r="J17" i="4"/>
  <c r="K17" i="4"/>
  <c r="L17" i="4"/>
  <c r="D23" i="7"/>
  <c r="F23" i="7"/>
  <c r="G23" i="7" s="1"/>
  <c r="T8" i="4" l="1"/>
  <c r="U8" i="4" s="1"/>
  <c r="L23" i="7"/>
  <c r="M23" i="7" s="1"/>
  <c r="T11" i="4"/>
  <c r="U11" i="4" s="1"/>
  <c r="O11" i="4"/>
  <c r="O17" i="4"/>
  <c r="T17" i="4"/>
  <c r="U17" i="4" s="1"/>
  <c r="O16" i="4"/>
  <c r="T16" i="4"/>
  <c r="U16" i="4" s="1"/>
  <c r="O15" i="4"/>
  <c r="T15" i="4"/>
  <c r="U15" i="4" s="1"/>
  <c r="O13" i="4"/>
  <c r="T13" i="4"/>
  <c r="U13" i="4" s="1"/>
  <c r="T14" i="4"/>
  <c r="U14" i="4" s="1"/>
  <c r="T12" i="4"/>
  <c r="U12" i="4" s="1"/>
  <c r="T10" i="4"/>
  <c r="U10" i="4" s="1"/>
  <c r="D13" i="6" l="1"/>
  <c r="D22" i="6" l="1"/>
  <c r="F22" i="6" s="1"/>
  <c r="G22" i="6" l="1"/>
  <c r="L22" i="6"/>
  <c r="M22" i="6" s="1"/>
  <c r="D8" i="7"/>
  <c r="F8" i="7" s="1"/>
  <c r="G8" i="7" s="1"/>
  <c r="L8" i="7" l="1"/>
  <c r="D20" i="4" l="1"/>
  <c r="F20" i="4"/>
  <c r="G20" i="4"/>
  <c r="H20" i="4"/>
  <c r="I20" i="4"/>
  <c r="J20" i="4"/>
  <c r="K20" i="4"/>
  <c r="L20" i="4"/>
  <c r="D21" i="4"/>
  <c r="F21" i="4"/>
  <c r="G21" i="4"/>
  <c r="H21" i="4"/>
  <c r="I21" i="4"/>
  <c r="J21" i="4"/>
  <c r="K21" i="4"/>
  <c r="L21" i="4"/>
  <c r="D22" i="4"/>
  <c r="F22" i="4"/>
  <c r="G22" i="4"/>
  <c r="H22" i="4"/>
  <c r="I22" i="4"/>
  <c r="J22" i="4"/>
  <c r="K22" i="4"/>
  <c r="L22" i="4"/>
  <c r="D23" i="4"/>
  <c r="F23" i="4"/>
  <c r="G23" i="4"/>
  <c r="H23" i="4"/>
  <c r="I23" i="4"/>
  <c r="J23" i="4"/>
  <c r="K23" i="4"/>
  <c r="L23" i="4"/>
  <c r="D24" i="4"/>
  <c r="F24" i="4"/>
  <c r="G24" i="4"/>
  <c r="H24" i="4"/>
  <c r="I24" i="4"/>
  <c r="J24" i="4"/>
  <c r="K24" i="4"/>
  <c r="L24" i="4"/>
  <c r="D25" i="4"/>
  <c r="F25" i="4"/>
  <c r="G25" i="4"/>
  <c r="H25" i="4"/>
  <c r="I25" i="4"/>
  <c r="J25" i="4"/>
  <c r="K25" i="4"/>
  <c r="L25" i="4"/>
  <c r="D8" i="5"/>
  <c r="D9" i="5"/>
  <c r="K9" i="5" s="1"/>
  <c r="Q9" i="5" s="1"/>
  <c r="D10" i="5"/>
  <c r="K10" i="5" s="1"/>
  <c r="Q10" i="5" s="1"/>
  <c r="D11" i="5"/>
  <c r="K11" i="5" s="1"/>
  <c r="Q11" i="5" s="1"/>
  <c r="D12" i="5"/>
  <c r="K12" i="5" s="1"/>
  <c r="Q12" i="5" s="1"/>
  <c r="D13" i="5"/>
  <c r="K13" i="5" s="1"/>
  <c r="Q13" i="5" s="1"/>
  <c r="D20" i="5"/>
  <c r="K20" i="5" s="1"/>
  <c r="Q20" i="5" s="1"/>
  <c r="D21" i="5"/>
  <c r="K21" i="5" s="1"/>
  <c r="Q21" i="5" s="1"/>
  <c r="D22" i="5"/>
  <c r="K22" i="5" s="1"/>
  <c r="Q22" i="5" s="1"/>
  <c r="D23" i="5"/>
  <c r="K23" i="5" s="1"/>
  <c r="Q23" i="5" s="1"/>
  <c r="D24" i="5"/>
  <c r="K24" i="5" s="1"/>
  <c r="Q24" i="5" s="1"/>
  <c r="D25" i="5"/>
  <c r="K25" i="5" s="1"/>
  <c r="Q25" i="5" s="1"/>
  <c r="D21" i="6"/>
  <c r="F21" i="6" s="1"/>
  <c r="D16" i="7"/>
  <c r="F16" i="7" s="1"/>
  <c r="L16" i="7" s="1"/>
  <c r="D17" i="7"/>
  <c r="F17" i="7" s="1"/>
  <c r="L17" i="7" s="1"/>
  <c r="D18" i="7"/>
  <c r="F18" i="7" s="1"/>
  <c r="L18" i="7" s="1"/>
  <c r="D19" i="7"/>
  <c r="F19" i="7" s="1"/>
  <c r="L19" i="7" s="1"/>
  <c r="D20" i="7"/>
  <c r="F20" i="7" s="1"/>
  <c r="L20" i="7" s="1"/>
  <c r="D21" i="7"/>
  <c r="F21" i="7" s="1"/>
  <c r="L21" i="7" s="1"/>
  <c r="G21" i="6" l="1"/>
  <c r="L21" i="6"/>
  <c r="M21" i="6" s="1"/>
  <c r="G21" i="7"/>
  <c r="M21" i="7"/>
  <c r="G20" i="7"/>
  <c r="M20" i="7"/>
  <c r="G19" i="7"/>
  <c r="G18" i="7"/>
  <c r="G17" i="7"/>
  <c r="M17" i="7"/>
  <c r="G16" i="7"/>
  <c r="K8" i="5"/>
  <c r="Q8" i="5" s="1"/>
  <c r="R8" i="5" s="1"/>
  <c r="N23" i="4"/>
  <c r="N25" i="4"/>
  <c r="N24" i="4"/>
  <c r="N22" i="4"/>
  <c r="N21" i="4"/>
  <c r="N20" i="4"/>
  <c r="M19" i="7"/>
  <c r="M18" i="7"/>
  <c r="M16" i="7"/>
  <c r="R25" i="5"/>
  <c r="L25" i="5"/>
  <c r="L24" i="5"/>
  <c r="R24" i="5"/>
  <c r="L23" i="5"/>
  <c r="R23" i="5"/>
  <c r="R22" i="5"/>
  <c r="L22" i="5"/>
  <c r="L21" i="5"/>
  <c r="R21" i="5"/>
  <c r="L20" i="5"/>
  <c r="R20" i="5"/>
  <c r="L13" i="5"/>
  <c r="R13" i="5"/>
  <c r="R12" i="5"/>
  <c r="L12" i="5"/>
  <c r="L11" i="5"/>
  <c r="R11" i="5"/>
  <c r="L10" i="5"/>
  <c r="R10" i="5"/>
  <c r="R9" i="5"/>
  <c r="L9" i="5"/>
  <c r="L8" i="5"/>
  <c r="D24" i="8"/>
  <c r="F24" i="8" s="1"/>
  <c r="L24" i="8" s="1"/>
  <c r="D23" i="8"/>
  <c r="F23" i="8" s="1"/>
  <c r="L23" i="8" s="1"/>
  <c r="D22" i="8"/>
  <c r="F22" i="8" s="1"/>
  <c r="L22" i="8" s="1"/>
  <c r="D21" i="8"/>
  <c r="F21" i="8" s="1"/>
  <c r="L21" i="8" s="1"/>
  <c r="D20" i="8"/>
  <c r="F20" i="8" s="1"/>
  <c r="L20" i="8" s="1"/>
  <c r="D19" i="8"/>
  <c r="F19" i="8" s="1"/>
  <c r="L19" i="8" s="1"/>
  <c r="D18" i="8"/>
  <c r="F18" i="8" s="1"/>
  <c r="L18" i="8" s="1"/>
  <c r="D17" i="8"/>
  <c r="F17" i="8" s="1"/>
  <c r="L17" i="8" s="1"/>
  <c r="D16" i="8"/>
  <c r="F16" i="8" s="1"/>
  <c r="L16" i="8" s="1"/>
  <c r="D15" i="8"/>
  <c r="F15" i="8" s="1"/>
  <c r="L15" i="8" s="1"/>
  <c r="D14" i="8"/>
  <c r="F14" i="8" s="1"/>
  <c r="L14" i="8" s="1"/>
  <c r="F13" i="8"/>
  <c r="L13" i="8" s="1"/>
  <c r="D12" i="8"/>
  <c r="F12" i="8" s="1"/>
  <c r="L12" i="8" s="1"/>
  <c r="D11" i="8"/>
  <c r="F11" i="8" s="1"/>
  <c r="L11" i="8" s="1"/>
  <c r="D10" i="8"/>
  <c r="F10" i="8" s="1"/>
  <c r="L10" i="8" s="1"/>
  <c r="D9" i="8"/>
  <c r="F9" i="8" s="1"/>
  <c r="L9" i="8" s="1"/>
  <c r="D8" i="8"/>
  <c r="F8" i="8" s="1"/>
  <c r="O24" i="4" l="1"/>
  <c r="T24" i="4"/>
  <c r="U24" i="4" s="1"/>
  <c r="O23" i="4"/>
  <c r="T23" i="4"/>
  <c r="U23" i="4" s="1"/>
  <c r="O20" i="4"/>
  <c r="T20" i="4"/>
  <c r="U20" i="4" s="1"/>
  <c r="O21" i="4"/>
  <c r="T21" i="4"/>
  <c r="U21" i="4" s="1"/>
  <c r="O22" i="4"/>
  <c r="T22" i="4"/>
  <c r="U22" i="4" s="1"/>
  <c r="O25" i="4"/>
  <c r="T25" i="4"/>
  <c r="U25" i="4" s="1"/>
  <c r="D8" i="6"/>
  <c r="F8" i="6" s="1"/>
  <c r="D9" i="6"/>
  <c r="F9" i="6" s="1"/>
  <c r="D10" i="6"/>
  <c r="F10" i="6" s="1"/>
  <c r="D11" i="6"/>
  <c r="F11" i="6" s="1"/>
  <c r="D12" i="6"/>
  <c r="F12" i="6" s="1"/>
  <c r="F13" i="6"/>
  <c r="D14" i="6"/>
  <c r="F14" i="6" s="1"/>
  <c r="D15" i="6"/>
  <c r="F15" i="6" s="1"/>
  <c r="D16" i="6"/>
  <c r="F16" i="6" s="1"/>
  <c r="D17" i="6"/>
  <c r="F17" i="6" s="1"/>
  <c r="D18" i="6"/>
  <c r="F18" i="6" s="1"/>
  <c r="D19" i="6"/>
  <c r="F19" i="6" s="1"/>
  <c r="D20" i="6"/>
  <c r="F20" i="6" s="1"/>
  <c r="D7" i="6"/>
  <c r="F7" i="6" s="1"/>
  <c r="G10" i="6" l="1"/>
  <c r="L10" i="6"/>
  <c r="G9" i="6"/>
  <c r="L9" i="6"/>
  <c r="G12" i="6"/>
  <c r="L12" i="6"/>
  <c r="G8" i="6"/>
  <c r="L8" i="6"/>
  <c r="G13" i="6"/>
  <c r="L13" i="6"/>
  <c r="G11" i="6"/>
  <c r="L11" i="6"/>
  <c r="G16" i="6"/>
  <c r="L16" i="6"/>
  <c r="G14" i="6"/>
  <c r="L14" i="6"/>
  <c r="G20" i="6"/>
  <c r="L20" i="6"/>
  <c r="G19" i="6"/>
  <c r="L19" i="6"/>
  <c r="G18" i="6"/>
  <c r="L18" i="6"/>
  <c r="G17" i="6"/>
  <c r="L17" i="6"/>
  <c r="G15" i="6"/>
  <c r="L15" i="6"/>
  <c r="L7" i="6"/>
  <c r="D9" i="7"/>
  <c r="F9" i="7" s="1"/>
  <c r="D10" i="7"/>
  <c r="F10" i="7" s="1"/>
  <c r="D11" i="7"/>
  <c r="F11" i="7" s="1"/>
  <c r="D12" i="7"/>
  <c r="F12" i="7" s="1"/>
  <c r="L12" i="7" s="1"/>
  <c r="D13" i="7"/>
  <c r="F13" i="7" s="1"/>
  <c r="L13" i="7" s="1"/>
  <c r="D14" i="7"/>
  <c r="F14" i="7" s="1"/>
  <c r="L14" i="7" s="1"/>
  <c r="D15" i="7"/>
  <c r="F15" i="7" s="1"/>
  <c r="L15" i="7" s="1"/>
  <c r="D22" i="7"/>
  <c r="F22" i="7" s="1"/>
  <c r="L22" i="7" s="1"/>
  <c r="D24" i="7"/>
  <c r="F24" i="7" s="1"/>
  <c r="L24" i="7" s="1"/>
  <c r="M24" i="7" s="1"/>
  <c r="G24" i="7" l="1"/>
  <c r="G22" i="7"/>
  <c r="G15" i="7"/>
  <c r="M15" i="7"/>
  <c r="G14" i="7"/>
  <c r="G13" i="7"/>
  <c r="G12" i="7"/>
  <c r="G11" i="7"/>
  <c r="L11" i="7"/>
  <c r="M11" i="7" s="1"/>
  <c r="G10" i="7"/>
  <c r="L10" i="7"/>
  <c r="G9" i="7"/>
  <c r="L9" i="7"/>
  <c r="M9" i="7" s="1"/>
  <c r="M22" i="7"/>
  <c r="M14" i="7"/>
  <c r="M13" i="7"/>
  <c r="M12" i="7"/>
  <c r="M8" i="7" l="1"/>
  <c r="M10" i="7"/>
  <c r="L19" i="4" l="1"/>
  <c r="K19" i="4"/>
  <c r="J19" i="4"/>
  <c r="I19" i="4"/>
  <c r="H19" i="4"/>
  <c r="G19" i="4"/>
  <c r="F19" i="4"/>
  <c r="D19" i="4"/>
  <c r="L18" i="4"/>
  <c r="K18" i="4"/>
  <c r="J18" i="4"/>
  <c r="I18" i="4"/>
  <c r="H18" i="4"/>
  <c r="G18" i="4"/>
  <c r="F18" i="4"/>
  <c r="D18" i="4"/>
  <c r="L9" i="4"/>
  <c r="K9" i="4"/>
  <c r="J9" i="4"/>
  <c r="I9" i="4"/>
  <c r="H9" i="4"/>
  <c r="G9" i="4"/>
  <c r="F9" i="4"/>
  <c r="D9" i="4"/>
  <c r="N9" i="4" s="1"/>
  <c r="N18" i="4" l="1"/>
  <c r="N19" i="4"/>
  <c r="T19" i="4" s="1"/>
  <c r="G10" i="8"/>
  <c r="G8" i="8"/>
  <c r="G24" i="8"/>
  <c r="G23" i="8"/>
  <c r="G22" i="8"/>
  <c r="G21" i="8"/>
  <c r="G20" i="8"/>
  <c r="G19" i="8"/>
  <c r="G18" i="8"/>
  <c r="G17" i="8"/>
  <c r="G16" i="8"/>
  <c r="M16" i="8"/>
  <c r="G15" i="8"/>
  <c r="G14" i="8"/>
  <c r="M14" i="8"/>
  <c r="G13" i="8"/>
  <c r="G12" i="8"/>
  <c r="M12" i="8"/>
  <c r="G9" i="8"/>
  <c r="G11" i="8"/>
  <c r="L8" i="8"/>
  <c r="T9" i="4"/>
  <c r="M8" i="6"/>
  <c r="M20" i="6"/>
  <c r="M17" i="6"/>
  <c r="M16" i="6"/>
  <c r="M19" i="6"/>
  <c r="M18" i="6"/>
  <c r="O18" i="4" l="1"/>
  <c r="T18" i="4"/>
  <c r="U18" i="4" s="1"/>
  <c r="O19" i="4"/>
  <c r="M10" i="8"/>
  <c r="U19" i="4"/>
  <c r="M24" i="8"/>
  <c r="M8" i="8"/>
  <c r="M11" i="6"/>
  <c r="M15" i="6"/>
  <c r="M17" i="8"/>
  <c r="M20" i="8"/>
  <c r="M15" i="8"/>
  <c r="M19" i="8"/>
  <c r="M22" i="8"/>
  <c r="M23" i="8"/>
  <c r="M13" i="8"/>
  <c r="M21" i="8"/>
  <c r="M18" i="8"/>
  <c r="M11" i="8"/>
  <c r="M9" i="8"/>
  <c r="O9" i="4"/>
  <c r="U9" i="4"/>
  <c r="M12" i="6"/>
  <c r="M10" i="6"/>
  <c r="M7" i="6"/>
  <c r="G7" i="6"/>
  <c r="M14" i="6"/>
  <c r="M9" i="6"/>
  <c r="M13" i="6"/>
</calcChain>
</file>

<file path=xl/sharedStrings.xml><?xml version="1.0" encoding="utf-8"?>
<sst xmlns="http://schemas.openxmlformats.org/spreadsheetml/2006/main" count="330" uniqueCount="158">
  <si>
    <t>SL NO</t>
  </si>
  <si>
    <t>Registration no.</t>
  </si>
  <si>
    <t xml:space="preserve">Subject with credits not appeared </t>
  </si>
  <si>
    <t>TGP</t>
  </si>
  <si>
    <t>Credit</t>
  </si>
  <si>
    <t>Sub 1</t>
  </si>
  <si>
    <t>Sub 2</t>
  </si>
  <si>
    <t>Sub 3</t>
  </si>
  <si>
    <t>Sub 4</t>
  </si>
  <si>
    <t>Sub 5</t>
  </si>
  <si>
    <t>Sub 6</t>
  </si>
  <si>
    <t>1ST Tabulator</t>
  </si>
  <si>
    <t>2nd Tabulator</t>
  </si>
  <si>
    <t>1st Tabulator</t>
  </si>
  <si>
    <t xml:space="preserve"> </t>
  </si>
  <si>
    <t>Geotechnical  Engineering</t>
  </si>
  <si>
    <t xml:space="preserve"> SL.No.</t>
  </si>
  <si>
    <t>Sl No.</t>
  </si>
  <si>
    <t>NATIONAL INSTITUTE OF TECHNOLOGY SILCHAR</t>
  </si>
  <si>
    <t>Water Resources Engineering</t>
  </si>
  <si>
    <t>TCP</t>
  </si>
  <si>
    <t>Sl No</t>
  </si>
  <si>
    <t>Transportation  Engineering</t>
  </si>
  <si>
    <t>Structural Engineering</t>
  </si>
  <si>
    <t>Registration No.</t>
  </si>
  <si>
    <t>CPI Below 6.00</t>
  </si>
  <si>
    <t>CPI</t>
  </si>
  <si>
    <t>Registrar</t>
  </si>
  <si>
    <t>Dean, Academic</t>
  </si>
  <si>
    <t>Structural Dynamics &amp; Earthquake Engineering</t>
  </si>
  <si>
    <t>SPI/3RD</t>
  </si>
  <si>
    <t>3RD</t>
  </si>
  <si>
    <t>2ND SEM</t>
  </si>
  <si>
    <t>1ST SEM</t>
  </si>
  <si>
    <t>SPI / 3RD</t>
  </si>
  <si>
    <t>CE 633</t>
  </si>
  <si>
    <t>CE-635</t>
  </si>
  <si>
    <t>CE-621</t>
  </si>
  <si>
    <t>1ST  Tabulator</t>
  </si>
  <si>
    <t xml:space="preserve">     Asstt. Registrar, Acad.</t>
  </si>
  <si>
    <t>Asstt. Registrar, Acad</t>
  </si>
  <si>
    <t xml:space="preserve">      Asstt. Registrar, Acad</t>
  </si>
  <si>
    <t>CE 5022</t>
  </si>
  <si>
    <t>SPI</t>
  </si>
  <si>
    <t xml:space="preserve">NATIONAL INSTITUTE OF TECHNOLOGY SILCHAR </t>
  </si>
  <si>
    <t>AB</t>
  </si>
  <si>
    <t xml:space="preserve">REGN </t>
  </si>
  <si>
    <t xml:space="preserve">Regn </t>
  </si>
  <si>
    <t>A</t>
  </si>
  <si>
    <t xml:space="preserve">Name </t>
  </si>
  <si>
    <t>SP</t>
  </si>
  <si>
    <t>Regn</t>
  </si>
  <si>
    <t>Project ( Part-I)</t>
  </si>
  <si>
    <t>32+32+12=76</t>
  </si>
  <si>
    <t>1st Sem</t>
  </si>
  <si>
    <t>2nd  Sem</t>
  </si>
  <si>
    <t>3RD SEM</t>
  </si>
  <si>
    <t>Project ( Paet-I)</t>
  </si>
  <si>
    <t>CE 611</t>
  </si>
  <si>
    <t>1st Tabulator                                2nd Tabulator</t>
  </si>
  <si>
    <t>Registrar                                Dean, Academic</t>
  </si>
  <si>
    <t>Asstt.Registrar,Acad.</t>
  </si>
  <si>
    <t>1st Tabulator                           2nd Tabulator</t>
  </si>
  <si>
    <t>3RD SEM M. TECH CIVIL TABULATION SHEET-NOVEMBER-DECEMBER 2018</t>
  </si>
  <si>
    <t xml:space="preserve"> 3RD SEM M. TECH CIVIL TABULATION SHEET- NOVEMBER-DECEMBER 2018</t>
  </si>
  <si>
    <t>3RD  SEM M. TECH CIVIL TABULATION SHEET- NOVEMBER-DECEMBER-2018</t>
  </si>
  <si>
    <t>3RD SEM M. TECH CIVIL TABULATION SHEET- NOVEMBER-DECEMBER 2018</t>
  </si>
  <si>
    <t>17-21-101</t>
  </si>
  <si>
    <t>17-21-103</t>
  </si>
  <si>
    <t>17-21-104</t>
  </si>
  <si>
    <t>17-21-105</t>
  </si>
  <si>
    <t>17-21-106</t>
  </si>
  <si>
    <t>17-21-107</t>
  </si>
  <si>
    <t>17-21-108</t>
  </si>
  <si>
    <t>17-21-110</t>
  </si>
  <si>
    <t>17-21-111</t>
  </si>
  <si>
    <t>17-21-112</t>
  </si>
  <si>
    <t>17-21-113</t>
  </si>
  <si>
    <t>17-21-114</t>
  </si>
  <si>
    <t>17-21-115</t>
  </si>
  <si>
    <t>17-21-116</t>
  </si>
  <si>
    <t>17-21-117</t>
  </si>
  <si>
    <t>17-21-118</t>
  </si>
  <si>
    <t>17-21-119</t>
  </si>
  <si>
    <t>17-21-120</t>
  </si>
  <si>
    <t>17-21-201</t>
  </si>
  <si>
    <t>17-21-202</t>
  </si>
  <si>
    <t>17-21-203</t>
  </si>
  <si>
    <t>17-21-204</t>
  </si>
  <si>
    <t>17-21-205</t>
  </si>
  <si>
    <t>17-21-206</t>
  </si>
  <si>
    <t>17-21-207</t>
  </si>
  <si>
    <t>17-21-208</t>
  </si>
  <si>
    <t>17-21-209</t>
  </si>
  <si>
    <t>17-21-210</t>
  </si>
  <si>
    <t>17-21-211</t>
  </si>
  <si>
    <t>17-21-212</t>
  </si>
  <si>
    <t>17-21-213</t>
  </si>
  <si>
    <t>17-21-214</t>
  </si>
  <si>
    <t>17-21-215</t>
  </si>
  <si>
    <t>17-21-216</t>
  </si>
  <si>
    <t>17-21-217</t>
  </si>
  <si>
    <t>17-21-218</t>
  </si>
  <si>
    <t>17-21-301</t>
  </si>
  <si>
    <t>17-21-302</t>
  </si>
  <si>
    <t>17-21-303</t>
  </si>
  <si>
    <t>17-21-304</t>
  </si>
  <si>
    <t>17-21-305</t>
  </si>
  <si>
    <t>17-21-307</t>
  </si>
  <si>
    <t>17-21-308</t>
  </si>
  <si>
    <t>17-21-309</t>
  </si>
  <si>
    <t>17-21-310</t>
  </si>
  <si>
    <t>17-21-312</t>
  </si>
  <si>
    <t>17-21-314</t>
  </si>
  <si>
    <t>17-21-315</t>
  </si>
  <si>
    <t>17-21-316</t>
  </si>
  <si>
    <t>17-21-317</t>
  </si>
  <si>
    <t>17-21-318</t>
  </si>
  <si>
    <t>17-21-319</t>
  </si>
  <si>
    <t>17-21-401</t>
  </si>
  <si>
    <t>17-21-403</t>
  </si>
  <si>
    <t>17-21-404</t>
  </si>
  <si>
    <t>17-21-405</t>
  </si>
  <si>
    <t>17-21-406</t>
  </si>
  <si>
    <t>17-21-408</t>
  </si>
  <si>
    <t>17-21-411</t>
  </si>
  <si>
    <t>17-21-412</t>
  </si>
  <si>
    <t>17-21-413</t>
  </si>
  <si>
    <t>17-21-414</t>
  </si>
  <si>
    <t>17-21-415</t>
  </si>
  <si>
    <t>17-21-416</t>
  </si>
  <si>
    <t>17-21-417</t>
  </si>
  <si>
    <t>17-21-418</t>
  </si>
  <si>
    <t>17-21-419</t>
  </si>
  <si>
    <t>17-21-420</t>
  </si>
  <si>
    <t>17-21-421</t>
  </si>
  <si>
    <t>17-21-501</t>
  </si>
  <si>
    <t>17-21-502</t>
  </si>
  <si>
    <t>17-21-503</t>
  </si>
  <si>
    <t>17-21-504</t>
  </si>
  <si>
    <t>17-21-505</t>
  </si>
  <si>
    <t>17-21-506</t>
  </si>
  <si>
    <t>17-21-507</t>
  </si>
  <si>
    <t>17-21-508</t>
  </si>
  <si>
    <t>17-21-509</t>
  </si>
  <si>
    <t>17-21-510</t>
  </si>
  <si>
    <t>17-21-511</t>
  </si>
  <si>
    <t>17-21-512</t>
  </si>
  <si>
    <t>17-21-514</t>
  </si>
  <si>
    <t>17-21-515</t>
  </si>
  <si>
    <t>17-21-516</t>
  </si>
  <si>
    <t>17-21-517</t>
  </si>
  <si>
    <t>17-21-518</t>
  </si>
  <si>
    <t>3RD &amp; SEM M. TECH CIVIL TABULATION SHEET- NOVEMBER-DECEMBER 2017</t>
  </si>
  <si>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NATIONAL INSTITUTE OF TECHNOLOGY SILCHAR</t>
    </r>
  </si>
  <si>
    <t>AA</t>
  </si>
  <si>
    <t>BB</t>
  </si>
  <si>
    <t xml:space="preserve">SPI             3RD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</si>
</sst>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sz val="18"/>
      <name val="Times New Roman"/>
      <family val="1"/>
    </font>
    <font>
      <b/>
      <sz val="12"/>
      <color theme="1"/>
      <name val="Calibri"/>
      <family val="2"/>
      <scheme val="minor"/>
    </font>
    <font>
      <b/>
      <sz val="18"/>
      <name val="Times New Roman"/>
      <family val="1"/>
    </font>
    <font>
      <b/>
      <sz val="16"/>
      <name val="Arial"/>
      <family val="2"/>
    </font>
    <font>
      <b/>
      <sz val="18"/>
      <name val="Stencil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Border="1"/>
    <xf numFmtId="0" fontId="7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1" fillId="0" borderId="0" xfId="1" applyAlignment="1">
      <alignment wrapText="1"/>
    </xf>
    <xf numFmtId="0" fontId="1" fillId="0" borderId="0" xfId="1" applyAlignment="1">
      <alignment horizontal="center" wrapText="1"/>
    </xf>
    <xf numFmtId="0" fontId="11" fillId="0" borderId="0" xfId="1" applyFont="1" applyAlignment="1">
      <alignment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horizontal="center"/>
    </xf>
    <xf numFmtId="0" fontId="7" fillId="0" borderId="4" xfId="1" applyNumberFormat="1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Fill="1" applyBorder="1" applyAlignment="1">
      <alignment horizontal="center" vertical="center"/>
    </xf>
    <xf numFmtId="2" fontId="14" fillId="0" borderId="4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" fillId="0" borderId="0" xfId="1" applyFill="1" applyAlignment="1">
      <alignment wrapText="1"/>
    </xf>
    <xf numFmtId="0" fontId="8" fillId="0" borderId="4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NumberFormat="1" applyFont="1" applyBorder="1" applyAlignment="1">
      <alignment horizontal="center" vertical="center" wrapText="1"/>
    </xf>
    <xf numFmtId="0" fontId="1" fillId="0" borderId="0" xfId="1" applyBorder="1" applyAlignment="1">
      <alignment wrapText="1"/>
    </xf>
    <xf numFmtId="2" fontId="5" fillId="0" borderId="4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7" fillId="0" borderId="4" xfId="1" applyFont="1" applyBorder="1" applyAlignment="1">
      <alignment horizontal="center" vertical="top" wrapText="1"/>
    </xf>
    <xf numFmtId="0" fontId="12" fillId="0" borderId="0" xfId="1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2" fontId="14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1" fillId="0" borderId="0" xfId="1" applyFont="1" applyAlignment="1"/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1" fontId="13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" fillId="0" borderId="0" xfId="1" applyAlignment="1"/>
    <xf numFmtId="0" fontId="12" fillId="0" borderId="0" xfId="1" applyFont="1" applyAlignment="1">
      <alignment horizontal="center" wrapText="1"/>
    </xf>
    <xf numFmtId="0" fontId="5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1" fillId="2" borderId="0" xfId="1" applyFont="1" applyFill="1" applyAlignmen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" fillId="0" borderId="0" xfId="1" applyAlignment="1">
      <alignment wrapText="1"/>
    </xf>
    <xf numFmtId="0" fontId="12" fillId="0" borderId="0" xfId="1" applyFont="1" applyAlignment="1">
      <alignment horizontal="center" wrapText="1"/>
    </xf>
    <xf numFmtId="0" fontId="11" fillId="0" borderId="0" xfId="1" applyFont="1" applyFill="1" applyAlignment="1">
      <alignment horizontal="center" vertical="center" wrapText="1"/>
    </xf>
    <xf numFmtId="0" fontId="17" fillId="0" borderId="0" xfId="0" applyFont="1" applyAlignment="1">
      <alignment shrinkToFit="1"/>
    </xf>
    <xf numFmtId="0" fontId="1" fillId="0" borderId="0" xfId="1" applyBorder="1" applyAlignment="1">
      <alignment wrapText="1"/>
    </xf>
    <xf numFmtId="164" fontId="14" fillId="0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Border="1" applyAlignment="1">
      <alignment horizontal="center" wrapText="1"/>
    </xf>
    <xf numFmtId="0" fontId="11" fillId="0" borderId="0" xfId="1" applyFont="1" applyAlignment="1"/>
    <xf numFmtId="0" fontId="11" fillId="0" borderId="0" xfId="1" applyFont="1" applyAlignment="1">
      <alignment horizontal="left"/>
    </xf>
    <xf numFmtId="0" fontId="2" fillId="0" borderId="4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/>
    </xf>
    <xf numFmtId="0" fontId="0" fillId="0" borderId="0" xfId="0" applyAlignment="1"/>
    <xf numFmtId="0" fontId="11" fillId="0" borderId="0" xfId="1" applyFont="1" applyBorder="1" applyAlignment="1"/>
    <xf numFmtId="0" fontId="1" fillId="0" borderId="0" xfId="1" applyAlignment="1">
      <alignment wrapText="1"/>
    </xf>
    <xf numFmtId="0" fontId="16" fillId="0" borderId="0" xfId="0" applyFont="1" applyAlignment="1"/>
    <xf numFmtId="0" fontId="14" fillId="0" borderId="4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top" wrapText="1"/>
    </xf>
    <xf numFmtId="0" fontId="1" fillId="0" borderId="0" xfId="1" applyAlignment="1">
      <alignment horizontal="right"/>
    </xf>
    <xf numFmtId="0" fontId="13" fillId="0" borderId="4" xfId="1" applyNumberFormat="1" applyFont="1" applyBorder="1" applyAlignment="1">
      <alignment horizontal="center" wrapText="1"/>
    </xf>
    <xf numFmtId="0" fontId="1" fillId="0" borderId="0" xfId="1" applyAlignment="1">
      <alignment wrapText="1"/>
    </xf>
    <xf numFmtId="0" fontId="21" fillId="0" borderId="0" xfId="0" applyFont="1" applyAlignment="1">
      <alignment shrinkToFit="1"/>
    </xf>
    <xf numFmtId="0" fontId="1" fillId="0" borderId="0" xfId="1" applyAlignment="1">
      <alignment wrapText="1"/>
    </xf>
    <xf numFmtId="0" fontId="1" fillId="0" borderId="0" xfId="1" applyAlignment="1">
      <alignment wrapText="1"/>
    </xf>
    <xf numFmtId="0" fontId="11" fillId="0" borderId="0" xfId="1" applyFont="1" applyAlignment="1"/>
    <xf numFmtId="0" fontId="1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5" fillId="0" borderId="4" xfId="1" applyNumberFormat="1" applyFont="1" applyBorder="1" applyAlignment="1">
      <alignment horizontal="center" vertical="center"/>
    </xf>
    <xf numFmtId="0" fontId="15" fillId="0" borderId="4" xfId="1" applyNumberFormat="1" applyFont="1" applyFill="1" applyBorder="1" applyAlignment="1">
      <alignment horizontal="center" vertical="center"/>
    </xf>
    <xf numFmtId="0" fontId="22" fillId="0" borderId="4" xfId="1" applyFont="1" applyBorder="1" applyAlignment="1">
      <alignment horizontal="center" vertical="center" wrapText="1"/>
    </xf>
    <xf numFmtId="0" fontId="20" fillId="0" borderId="4" xfId="1" applyNumberFormat="1" applyFont="1" applyFill="1" applyBorder="1" applyAlignment="1">
      <alignment horizontal="center" vertical="center"/>
    </xf>
    <xf numFmtId="0" fontId="20" fillId="0" borderId="4" xfId="1" applyNumberFormat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2" fontId="22" fillId="0" borderId="4" xfId="1" applyNumberFormat="1" applyFont="1" applyBorder="1" applyAlignment="1">
      <alignment horizontal="center" vertical="center"/>
    </xf>
    <xf numFmtId="2" fontId="22" fillId="0" borderId="4" xfId="1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 wrapText="1"/>
    </xf>
    <xf numFmtId="0" fontId="13" fillId="0" borderId="4" xfId="1" applyNumberFormat="1" applyFont="1" applyFill="1" applyBorder="1" applyAlignment="1">
      <alignment horizontal="center" wrapText="1"/>
    </xf>
    <xf numFmtId="0" fontId="13" fillId="0" borderId="4" xfId="1" applyFont="1" applyBorder="1" applyAlignment="1">
      <alignment horizontal="center" wrapText="1"/>
    </xf>
    <xf numFmtId="0" fontId="13" fillId="0" borderId="4" xfId="1" applyFont="1" applyFill="1" applyBorder="1" applyAlignment="1">
      <alignment horizont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top" wrapText="1"/>
    </xf>
    <xf numFmtId="0" fontId="7" fillId="0" borderId="0" xfId="1" applyNumberFormat="1" applyFont="1" applyFill="1" applyBorder="1" applyAlignment="1">
      <alignment horizontal="center" vertical="center" wrapText="1"/>
    </xf>
    <xf numFmtId="2" fontId="14" fillId="0" borderId="0" xfId="1" applyNumberFormat="1" applyFont="1" applyBorder="1" applyAlignment="1">
      <alignment horizontal="center" wrapText="1"/>
    </xf>
    <xf numFmtId="0" fontId="13" fillId="0" borderId="1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5" fillId="0" borderId="4" xfId="1" applyFont="1" applyFill="1" applyBorder="1" applyAlignment="1">
      <alignment horizontal="center" vertical="top" wrapText="1"/>
    </xf>
    <xf numFmtId="0" fontId="1" fillId="0" borderId="0" xfId="1" applyAlignment="1">
      <alignment wrapText="1"/>
    </xf>
    <xf numFmtId="0" fontId="13" fillId="0" borderId="4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2" fontId="14" fillId="0" borderId="1" xfId="1" applyNumberFormat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2" fontId="14" fillId="0" borderId="4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wrapText="1"/>
    </xf>
    <xf numFmtId="0" fontId="11" fillId="0" borderId="0" xfId="1" applyFont="1" applyFill="1" applyAlignment="1">
      <alignment horizontal="center" wrapText="1"/>
    </xf>
    <xf numFmtId="0" fontId="5" fillId="0" borderId="4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wrapText="1"/>
    </xf>
    <xf numFmtId="0" fontId="14" fillId="0" borderId="5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0" fillId="0" borderId="0" xfId="0" applyAlignment="1">
      <alignment wrapText="1"/>
    </xf>
    <xf numFmtId="0" fontId="11" fillId="0" borderId="0" xfId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1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1" fillId="0" borderId="0" xfId="1" applyFont="1" applyAlignment="1"/>
    <xf numFmtId="0" fontId="0" fillId="0" borderId="0" xfId="0" applyAlignment="1"/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1" fillId="0" borderId="0" xfId="1" applyFont="1" applyAlignment="1">
      <alignment horizontal="right" wrapText="1"/>
    </xf>
    <xf numFmtId="0" fontId="0" fillId="0" borderId="0" xfId="0" applyAlignment="1">
      <alignment horizontal="right" wrapText="1"/>
    </xf>
    <xf numFmtId="0" fontId="23" fillId="0" borderId="5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8" fillId="0" borderId="0" xfId="1" applyFont="1" applyAlignment="1">
      <alignment horizontal="center"/>
    </xf>
    <xf numFmtId="0" fontId="22" fillId="0" borderId="5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19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7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0" xfId="1" applyFont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0" fontId="11" fillId="0" borderId="0" xfId="1" applyFont="1" applyBorder="1" applyAlignment="1">
      <alignment horizontal="left"/>
    </xf>
    <xf numFmtId="0" fontId="14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8"/>
  <sheetViews>
    <sheetView view="pageBreakPreview" topLeftCell="A10" zoomScale="80" zoomScaleSheetLayoutView="80" workbookViewId="0">
      <selection activeCell="U11" sqref="U11"/>
    </sheetView>
  </sheetViews>
  <sheetFormatPr defaultRowHeight="12.75" x14ac:dyDescent="0.2"/>
  <cols>
    <col min="1" max="1" width="6.42578125" style="6" customWidth="1"/>
    <col min="2" max="2" width="18.42578125" style="6" customWidth="1"/>
    <col min="3" max="3" width="17.7109375" style="6" customWidth="1"/>
    <col min="4" max="4" width="17.5703125" style="6" customWidth="1"/>
    <col min="5" max="5" width="0.140625" style="6" hidden="1" customWidth="1"/>
    <col min="6" max="6" width="9.140625" style="6" hidden="1" customWidth="1"/>
    <col min="7" max="7" width="1" style="6" hidden="1" customWidth="1"/>
    <col min="8" max="12" width="9.140625" style="6" hidden="1" customWidth="1"/>
    <col min="13" max="13" width="15.5703125" style="6" customWidth="1"/>
    <col min="14" max="14" width="15.42578125" style="6" customWidth="1"/>
    <col min="15" max="15" width="14.42578125" style="6" customWidth="1"/>
    <col min="16" max="16" width="14" style="59" customWidth="1"/>
    <col min="17" max="17" width="14.85546875" style="59" customWidth="1"/>
    <col min="18" max="18" width="13.140625" style="42" customWidth="1"/>
    <col min="19" max="19" width="13" style="42" customWidth="1"/>
    <col min="20" max="20" width="15.140625" style="42" customWidth="1"/>
    <col min="21" max="21" width="13.85546875" style="6" customWidth="1"/>
    <col min="22" max="22" width="28.42578125" style="6" bestFit="1" customWidth="1"/>
    <col min="23" max="254" width="9.140625" style="6"/>
    <col min="255" max="255" width="14.28515625" style="6" customWidth="1"/>
    <col min="256" max="256" width="9.140625" style="6"/>
    <col min="257" max="257" width="8.85546875" style="6" customWidth="1"/>
    <col min="258" max="260" width="9.140625" style="6"/>
    <col min="261" max="261" width="12.28515625" style="6" customWidth="1"/>
    <col min="262" max="264" width="9.140625" style="6"/>
    <col min="265" max="265" width="11.28515625" style="6" customWidth="1"/>
    <col min="266" max="266" width="0.140625" style="6" customWidth="1"/>
    <col min="267" max="273" width="0" style="6" hidden="1" customWidth="1"/>
    <col min="274" max="274" width="10.28515625" style="6" customWidth="1"/>
    <col min="275" max="276" width="10.5703125" style="6" customWidth="1"/>
    <col min="277" max="277" width="11.85546875" style="6" customWidth="1"/>
    <col min="278" max="510" width="9.140625" style="6"/>
    <col min="511" max="511" width="14.28515625" style="6" customWidth="1"/>
    <col min="512" max="512" width="9.140625" style="6"/>
    <col min="513" max="513" width="8.85546875" style="6" customWidth="1"/>
    <col min="514" max="516" width="9.140625" style="6"/>
    <col min="517" max="517" width="12.28515625" style="6" customWidth="1"/>
    <col min="518" max="520" width="9.140625" style="6"/>
    <col min="521" max="521" width="11.28515625" style="6" customWidth="1"/>
    <col min="522" max="522" width="0.140625" style="6" customWidth="1"/>
    <col min="523" max="529" width="0" style="6" hidden="1" customWidth="1"/>
    <col min="530" max="530" width="10.28515625" style="6" customWidth="1"/>
    <col min="531" max="532" width="10.5703125" style="6" customWidth="1"/>
    <col min="533" max="533" width="11.85546875" style="6" customWidth="1"/>
    <col min="534" max="766" width="9.140625" style="6"/>
    <col min="767" max="767" width="14.28515625" style="6" customWidth="1"/>
    <col min="768" max="768" width="9.140625" style="6"/>
    <col min="769" max="769" width="8.85546875" style="6" customWidth="1"/>
    <col min="770" max="772" width="9.140625" style="6"/>
    <col min="773" max="773" width="12.28515625" style="6" customWidth="1"/>
    <col min="774" max="776" width="9.140625" style="6"/>
    <col min="777" max="777" width="11.28515625" style="6" customWidth="1"/>
    <col min="778" max="778" width="0.140625" style="6" customWidth="1"/>
    <col min="779" max="785" width="0" style="6" hidden="1" customWidth="1"/>
    <col min="786" max="786" width="10.28515625" style="6" customWidth="1"/>
    <col min="787" max="788" width="10.5703125" style="6" customWidth="1"/>
    <col min="789" max="789" width="11.85546875" style="6" customWidth="1"/>
    <col min="790" max="1022" width="9.140625" style="6"/>
    <col min="1023" max="1023" width="14.28515625" style="6" customWidth="1"/>
    <col min="1024" max="1024" width="9.140625" style="6"/>
    <col min="1025" max="1025" width="8.85546875" style="6" customWidth="1"/>
    <col min="1026" max="1028" width="9.140625" style="6"/>
    <col min="1029" max="1029" width="12.28515625" style="6" customWidth="1"/>
    <col min="1030" max="1032" width="9.140625" style="6"/>
    <col min="1033" max="1033" width="11.28515625" style="6" customWidth="1"/>
    <col min="1034" max="1034" width="0.140625" style="6" customWidth="1"/>
    <col min="1035" max="1041" width="0" style="6" hidden="1" customWidth="1"/>
    <col min="1042" max="1042" width="10.28515625" style="6" customWidth="1"/>
    <col min="1043" max="1044" width="10.5703125" style="6" customWidth="1"/>
    <col min="1045" max="1045" width="11.85546875" style="6" customWidth="1"/>
    <col min="1046" max="1278" width="9.140625" style="6"/>
    <col min="1279" max="1279" width="14.28515625" style="6" customWidth="1"/>
    <col min="1280" max="1280" width="9.140625" style="6"/>
    <col min="1281" max="1281" width="8.85546875" style="6" customWidth="1"/>
    <col min="1282" max="1284" width="9.140625" style="6"/>
    <col min="1285" max="1285" width="12.28515625" style="6" customWidth="1"/>
    <col min="1286" max="1288" width="9.140625" style="6"/>
    <col min="1289" max="1289" width="11.28515625" style="6" customWidth="1"/>
    <col min="1290" max="1290" width="0.140625" style="6" customWidth="1"/>
    <col min="1291" max="1297" width="0" style="6" hidden="1" customWidth="1"/>
    <col min="1298" max="1298" width="10.28515625" style="6" customWidth="1"/>
    <col min="1299" max="1300" width="10.5703125" style="6" customWidth="1"/>
    <col min="1301" max="1301" width="11.85546875" style="6" customWidth="1"/>
    <col min="1302" max="1534" width="9.140625" style="6"/>
    <col min="1535" max="1535" width="14.28515625" style="6" customWidth="1"/>
    <col min="1536" max="1536" width="9.140625" style="6"/>
    <col min="1537" max="1537" width="8.85546875" style="6" customWidth="1"/>
    <col min="1538" max="1540" width="9.140625" style="6"/>
    <col min="1541" max="1541" width="12.28515625" style="6" customWidth="1"/>
    <col min="1542" max="1544" width="9.140625" style="6"/>
    <col min="1545" max="1545" width="11.28515625" style="6" customWidth="1"/>
    <col min="1546" max="1546" width="0.140625" style="6" customWidth="1"/>
    <col min="1547" max="1553" width="0" style="6" hidden="1" customWidth="1"/>
    <col min="1554" max="1554" width="10.28515625" style="6" customWidth="1"/>
    <col min="1555" max="1556" width="10.5703125" style="6" customWidth="1"/>
    <col min="1557" max="1557" width="11.85546875" style="6" customWidth="1"/>
    <col min="1558" max="1790" width="9.140625" style="6"/>
    <col min="1791" max="1791" width="14.28515625" style="6" customWidth="1"/>
    <col min="1792" max="1792" width="9.140625" style="6"/>
    <col min="1793" max="1793" width="8.85546875" style="6" customWidth="1"/>
    <col min="1794" max="1796" width="9.140625" style="6"/>
    <col min="1797" max="1797" width="12.28515625" style="6" customWidth="1"/>
    <col min="1798" max="1800" width="9.140625" style="6"/>
    <col min="1801" max="1801" width="11.28515625" style="6" customWidth="1"/>
    <col min="1802" max="1802" width="0.140625" style="6" customWidth="1"/>
    <col min="1803" max="1809" width="0" style="6" hidden="1" customWidth="1"/>
    <col min="1810" max="1810" width="10.28515625" style="6" customWidth="1"/>
    <col min="1811" max="1812" width="10.5703125" style="6" customWidth="1"/>
    <col min="1813" max="1813" width="11.85546875" style="6" customWidth="1"/>
    <col min="1814" max="2046" width="9.140625" style="6"/>
    <col min="2047" max="2047" width="14.28515625" style="6" customWidth="1"/>
    <col min="2048" max="2048" width="9.140625" style="6"/>
    <col min="2049" max="2049" width="8.85546875" style="6" customWidth="1"/>
    <col min="2050" max="2052" width="9.140625" style="6"/>
    <col min="2053" max="2053" width="12.28515625" style="6" customWidth="1"/>
    <col min="2054" max="2056" width="9.140625" style="6"/>
    <col min="2057" max="2057" width="11.28515625" style="6" customWidth="1"/>
    <col min="2058" max="2058" width="0.140625" style="6" customWidth="1"/>
    <col min="2059" max="2065" width="0" style="6" hidden="1" customWidth="1"/>
    <col min="2066" max="2066" width="10.28515625" style="6" customWidth="1"/>
    <col min="2067" max="2068" width="10.5703125" style="6" customWidth="1"/>
    <col min="2069" max="2069" width="11.85546875" style="6" customWidth="1"/>
    <col min="2070" max="2302" width="9.140625" style="6"/>
    <col min="2303" max="2303" width="14.28515625" style="6" customWidth="1"/>
    <col min="2304" max="2304" width="9.140625" style="6"/>
    <col min="2305" max="2305" width="8.85546875" style="6" customWidth="1"/>
    <col min="2306" max="2308" width="9.140625" style="6"/>
    <col min="2309" max="2309" width="12.28515625" style="6" customWidth="1"/>
    <col min="2310" max="2312" width="9.140625" style="6"/>
    <col min="2313" max="2313" width="11.28515625" style="6" customWidth="1"/>
    <col min="2314" max="2314" width="0.140625" style="6" customWidth="1"/>
    <col min="2315" max="2321" width="0" style="6" hidden="1" customWidth="1"/>
    <col min="2322" max="2322" width="10.28515625" style="6" customWidth="1"/>
    <col min="2323" max="2324" width="10.5703125" style="6" customWidth="1"/>
    <col min="2325" max="2325" width="11.85546875" style="6" customWidth="1"/>
    <col min="2326" max="2558" width="9.140625" style="6"/>
    <col min="2559" max="2559" width="14.28515625" style="6" customWidth="1"/>
    <col min="2560" max="2560" width="9.140625" style="6"/>
    <col min="2561" max="2561" width="8.85546875" style="6" customWidth="1"/>
    <col min="2562" max="2564" width="9.140625" style="6"/>
    <col min="2565" max="2565" width="12.28515625" style="6" customWidth="1"/>
    <col min="2566" max="2568" width="9.140625" style="6"/>
    <col min="2569" max="2569" width="11.28515625" style="6" customWidth="1"/>
    <col min="2570" max="2570" width="0.140625" style="6" customWidth="1"/>
    <col min="2571" max="2577" width="0" style="6" hidden="1" customWidth="1"/>
    <col min="2578" max="2578" width="10.28515625" style="6" customWidth="1"/>
    <col min="2579" max="2580" width="10.5703125" style="6" customWidth="1"/>
    <col min="2581" max="2581" width="11.85546875" style="6" customWidth="1"/>
    <col min="2582" max="2814" width="9.140625" style="6"/>
    <col min="2815" max="2815" width="14.28515625" style="6" customWidth="1"/>
    <col min="2816" max="2816" width="9.140625" style="6"/>
    <col min="2817" max="2817" width="8.85546875" style="6" customWidth="1"/>
    <col min="2818" max="2820" width="9.140625" style="6"/>
    <col min="2821" max="2821" width="12.28515625" style="6" customWidth="1"/>
    <col min="2822" max="2824" width="9.140625" style="6"/>
    <col min="2825" max="2825" width="11.28515625" style="6" customWidth="1"/>
    <col min="2826" max="2826" width="0.140625" style="6" customWidth="1"/>
    <col min="2827" max="2833" width="0" style="6" hidden="1" customWidth="1"/>
    <col min="2834" max="2834" width="10.28515625" style="6" customWidth="1"/>
    <col min="2835" max="2836" width="10.5703125" style="6" customWidth="1"/>
    <col min="2837" max="2837" width="11.85546875" style="6" customWidth="1"/>
    <col min="2838" max="3070" width="9.140625" style="6"/>
    <col min="3071" max="3071" width="14.28515625" style="6" customWidth="1"/>
    <col min="3072" max="3072" width="9.140625" style="6"/>
    <col min="3073" max="3073" width="8.85546875" style="6" customWidth="1"/>
    <col min="3074" max="3076" width="9.140625" style="6"/>
    <col min="3077" max="3077" width="12.28515625" style="6" customWidth="1"/>
    <col min="3078" max="3080" width="9.140625" style="6"/>
    <col min="3081" max="3081" width="11.28515625" style="6" customWidth="1"/>
    <col min="3082" max="3082" width="0.140625" style="6" customWidth="1"/>
    <col min="3083" max="3089" width="0" style="6" hidden="1" customWidth="1"/>
    <col min="3090" max="3090" width="10.28515625" style="6" customWidth="1"/>
    <col min="3091" max="3092" width="10.5703125" style="6" customWidth="1"/>
    <col min="3093" max="3093" width="11.85546875" style="6" customWidth="1"/>
    <col min="3094" max="3326" width="9.140625" style="6"/>
    <col min="3327" max="3327" width="14.28515625" style="6" customWidth="1"/>
    <col min="3328" max="3328" width="9.140625" style="6"/>
    <col min="3329" max="3329" width="8.85546875" style="6" customWidth="1"/>
    <col min="3330" max="3332" width="9.140625" style="6"/>
    <col min="3333" max="3333" width="12.28515625" style="6" customWidth="1"/>
    <col min="3334" max="3336" width="9.140625" style="6"/>
    <col min="3337" max="3337" width="11.28515625" style="6" customWidth="1"/>
    <col min="3338" max="3338" width="0.140625" style="6" customWidth="1"/>
    <col min="3339" max="3345" width="0" style="6" hidden="1" customWidth="1"/>
    <col min="3346" max="3346" width="10.28515625" style="6" customWidth="1"/>
    <col min="3347" max="3348" width="10.5703125" style="6" customWidth="1"/>
    <col min="3349" max="3349" width="11.85546875" style="6" customWidth="1"/>
    <col min="3350" max="3582" width="9.140625" style="6"/>
    <col min="3583" max="3583" width="14.28515625" style="6" customWidth="1"/>
    <col min="3584" max="3584" width="9.140625" style="6"/>
    <col min="3585" max="3585" width="8.85546875" style="6" customWidth="1"/>
    <col min="3586" max="3588" width="9.140625" style="6"/>
    <col min="3589" max="3589" width="12.28515625" style="6" customWidth="1"/>
    <col min="3590" max="3592" width="9.140625" style="6"/>
    <col min="3593" max="3593" width="11.28515625" style="6" customWidth="1"/>
    <col min="3594" max="3594" width="0.140625" style="6" customWidth="1"/>
    <col min="3595" max="3601" width="0" style="6" hidden="1" customWidth="1"/>
    <col min="3602" max="3602" width="10.28515625" style="6" customWidth="1"/>
    <col min="3603" max="3604" width="10.5703125" style="6" customWidth="1"/>
    <col min="3605" max="3605" width="11.85546875" style="6" customWidth="1"/>
    <col min="3606" max="3838" width="9.140625" style="6"/>
    <col min="3839" max="3839" width="14.28515625" style="6" customWidth="1"/>
    <col min="3840" max="3840" width="9.140625" style="6"/>
    <col min="3841" max="3841" width="8.85546875" style="6" customWidth="1"/>
    <col min="3842" max="3844" width="9.140625" style="6"/>
    <col min="3845" max="3845" width="12.28515625" style="6" customWidth="1"/>
    <col min="3846" max="3848" width="9.140625" style="6"/>
    <col min="3849" max="3849" width="11.28515625" style="6" customWidth="1"/>
    <col min="3850" max="3850" width="0.140625" style="6" customWidth="1"/>
    <col min="3851" max="3857" width="0" style="6" hidden="1" customWidth="1"/>
    <col min="3858" max="3858" width="10.28515625" style="6" customWidth="1"/>
    <col min="3859" max="3860" width="10.5703125" style="6" customWidth="1"/>
    <col min="3861" max="3861" width="11.85546875" style="6" customWidth="1"/>
    <col min="3862" max="4094" width="9.140625" style="6"/>
    <col min="4095" max="4095" width="14.28515625" style="6" customWidth="1"/>
    <col min="4096" max="4096" width="9.140625" style="6"/>
    <col min="4097" max="4097" width="8.85546875" style="6" customWidth="1"/>
    <col min="4098" max="4100" width="9.140625" style="6"/>
    <col min="4101" max="4101" width="12.28515625" style="6" customWidth="1"/>
    <col min="4102" max="4104" width="9.140625" style="6"/>
    <col min="4105" max="4105" width="11.28515625" style="6" customWidth="1"/>
    <col min="4106" max="4106" width="0.140625" style="6" customWidth="1"/>
    <col min="4107" max="4113" width="0" style="6" hidden="1" customWidth="1"/>
    <col min="4114" max="4114" width="10.28515625" style="6" customWidth="1"/>
    <col min="4115" max="4116" width="10.5703125" style="6" customWidth="1"/>
    <col min="4117" max="4117" width="11.85546875" style="6" customWidth="1"/>
    <col min="4118" max="4350" width="9.140625" style="6"/>
    <col min="4351" max="4351" width="14.28515625" style="6" customWidth="1"/>
    <col min="4352" max="4352" width="9.140625" style="6"/>
    <col min="4353" max="4353" width="8.85546875" style="6" customWidth="1"/>
    <col min="4354" max="4356" width="9.140625" style="6"/>
    <col min="4357" max="4357" width="12.28515625" style="6" customWidth="1"/>
    <col min="4358" max="4360" width="9.140625" style="6"/>
    <col min="4361" max="4361" width="11.28515625" style="6" customWidth="1"/>
    <col min="4362" max="4362" width="0.140625" style="6" customWidth="1"/>
    <col min="4363" max="4369" width="0" style="6" hidden="1" customWidth="1"/>
    <col min="4370" max="4370" width="10.28515625" style="6" customWidth="1"/>
    <col min="4371" max="4372" width="10.5703125" style="6" customWidth="1"/>
    <col min="4373" max="4373" width="11.85546875" style="6" customWidth="1"/>
    <col min="4374" max="4606" width="9.140625" style="6"/>
    <col min="4607" max="4607" width="14.28515625" style="6" customWidth="1"/>
    <col min="4608" max="4608" width="9.140625" style="6"/>
    <col min="4609" max="4609" width="8.85546875" style="6" customWidth="1"/>
    <col min="4610" max="4612" width="9.140625" style="6"/>
    <col min="4613" max="4613" width="12.28515625" style="6" customWidth="1"/>
    <col min="4614" max="4616" width="9.140625" style="6"/>
    <col min="4617" max="4617" width="11.28515625" style="6" customWidth="1"/>
    <col min="4618" max="4618" width="0.140625" style="6" customWidth="1"/>
    <col min="4619" max="4625" width="0" style="6" hidden="1" customWidth="1"/>
    <col min="4626" max="4626" width="10.28515625" style="6" customWidth="1"/>
    <col min="4627" max="4628" width="10.5703125" style="6" customWidth="1"/>
    <col min="4629" max="4629" width="11.85546875" style="6" customWidth="1"/>
    <col min="4630" max="4862" width="9.140625" style="6"/>
    <col min="4863" max="4863" width="14.28515625" style="6" customWidth="1"/>
    <col min="4864" max="4864" width="9.140625" style="6"/>
    <col min="4865" max="4865" width="8.85546875" style="6" customWidth="1"/>
    <col min="4866" max="4868" width="9.140625" style="6"/>
    <col min="4869" max="4869" width="12.28515625" style="6" customWidth="1"/>
    <col min="4870" max="4872" width="9.140625" style="6"/>
    <col min="4873" max="4873" width="11.28515625" style="6" customWidth="1"/>
    <col min="4874" max="4874" width="0.140625" style="6" customWidth="1"/>
    <col min="4875" max="4881" width="0" style="6" hidden="1" customWidth="1"/>
    <col min="4882" max="4882" width="10.28515625" style="6" customWidth="1"/>
    <col min="4883" max="4884" width="10.5703125" style="6" customWidth="1"/>
    <col min="4885" max="4885" width="11.85546875" style="6" customWidth="1"/>
    <col min="4886" max="5118" width="9.140625" style="6"/>
    <col min="5119" max="5119" width="14.28515625" style="6" customWidth="1"/>
    <col min="5120" max="5120" width="9.140625" style="6"/>
    <col min="5121" max="5121" width="8.85546875" style="6" customWidth="1"/>
    <col min="5122" max="5124" width="9.140625" style="6"/>
    <col min="5125" max="5125" width="12.28515625" style="6" customWidth="1"/>
    <col min="5126" max="5128" width="9.140625" style="6"/>
    <col min="5129" max="5129" width="11.28515625" style="6" customWidth="1"/>
    <col min="5130" max="5130" width="0.140625" style="6" customWidth="1"/>
    <col min="5131" max="5137" width="0" style="6" hidden="1" customWidth="1"/>
    <col min="5138" max="5138" width="10.28515625" style="6" customWidth="1"/>
    <col min="5139" max="5140" width="10.5703125" style="6" customWidth="1"/>
    <col min="5141" max="5141" width="11.85546875" style="6" customWidth="1"/>
    <col min="5142" max="5374" width="9.140625" style="6"/>
    <col min="5375" max="5375" width="14.28515625" style="6" customWidth="1"/>
    <col min="5376" max="5376" width="9.140625" style="6"/>
    <col min="5377" max="5377" width="8.85546875" style="6" customWidth="1"/>
    <col min="5378" max="5380" width="9.140625" style="6"/>
    <col min="5381" max="5381" width="12.28515625" style="6" customWidth="1"/>
    <col min="5382" max="5384" width="9.140625" style="6"/>
    <col min="5385" max="5385" width="11.28515625" style="6" customWidth="1"/>
    <col min="5386" max="5386" width="0.140625" style="6" customWidth="1"/>
    <col min="5387" max="5393" width="0" style="6" hidden="1" customWidth="1"/>
    <col min="5394" max="5394" width="10.28515625" style="6" customWidth="1"/>
    <col min="5395" max="5396" width="10.5703125" style="6" customWidth="1"/>
    <col min="5397" max="5397" width="11.85546875" style="6" customWidth="1"/>
    <col min="5398" max="5630" width="9.140625" style="6"/>
    <col min="5631" max="5631" width="14.28515625" style="6" customWidth="1"/>
    <col min="5632" max="5632" width="9.140625" style="6"/>
    <col min="5633" max="5633" width="8.85546875" style="6" customWidth="1"/>
    <col min="5634" max="5636" width="9.140625" style="6"/>
    <col min="5637" max="5637" width="12.28515625" style="6" customWidth="1"/>
    <col min="5638" max="5640" width="9.140625" style="6"/>
    <col min="5641" max="5641" width="11.28515625" style="6" customWidth="1"/>
    <col min="5642" max="5642" width="0.140625" style="6" customWidth="1"/>
    <col min="5643" max="5649" width="0" style="6" hidden="1" customWidth="1"/>
    <col min="5650" max="5650" width="10.28515625" style="6" customWidth="1"/>
    <col min="5651" max="5652" width="10.5703125" style="6" customWidth="1"/>
    <col min="5653" max="5653" width="11.85546875" style="6" customWidth="1"/>
    <col min="5654" max="5886" width="9.140625" style="6"/>
    <col min="5887" max="5887" width="14.28515625" style="6" customWidth="1"/>
    <col min="5888" max="5888" width="9.140625" style="6"/>
    <col min="5889" max="5889" width="8.85546875" style="6" customWidth="1"/>
    <col min="5890" max="5892" width="9.140625" style="6"/>
    <col min="5893" max="5893" width="12.28515625" style="6" customWidth="1"/>
    <col min="5894" max="5896" width="9.140625" style="6"/>
    <col min="5897" max="5897" width="11.28515625" style="6" customWidth="1"/>
    <col min="5898" max="5898" width="0.140625" style="6" customWidth="1"/>
    <col min="5899" max="5905" width="0" style="6" hidden="1" customWidth="1"/>
    <col min="5906" max="5906" width="10.28515625" style="6" customWidth="1"/>
    <col min="5907" max="5908" width="10.5703125" style="6" customWidth="1"/>
    <col min="5909" max="5909" width="11.85546875" style="6" customWidth="1"/>
    <col min="5910" max="6142" width="9.140625" style="6"/>
    <col min="6143" max="6143" width="14.28515625" style="6" customWidth="1"/>
    <col min="6144" max="6144" width="9.140625" style="6"/>
    <col min="6145" max="6145" width="8.85546875" style="6" customWidth="1"/>
    <col min="6146" max="6148" width="9.140625" style="6"/>
    <col min="6149" max="6149" width="12.28515625" style="6" customWidth="1"/>
    <col min="6150" max="6152" width="9.140625" style="6"/>
    <col min="6153" max="6153" width="11.28515625" style="6" customWidth="1"/>
    <col min="6154" max="6154" width="0.140625" style="6" customWidth="1"/>
    <col min="6155" max="6161" width="0" style="6" hidden="1" customWidth="1"/>
    <col min="6162" max="6162" width="10.28515625" style="6" customWidth="1"/>
    <col min="6163" max="6164" width="10.5703125" style="6" customWidth="1"/>
    <col min="6165" max="6165" width="11.85546875" style="6" customWidth="1"/>
    <col min="6166" max="6398" width="9.140625" style="6"/>
    <col min="6399" max="6399" width="14.28515625" style="6" customWidth="1"/>
    <col min="6400" max="6400" width="9.140625" style="6"/>
    <col min="6401" max="6401" width="8.85546875" style="6" customWidth="1"/>
    <col min="6402" max="6404" width="9.140625" style="6"/>
    <col min="6405" max="6405" width="12.28515625" style="6" customWidth="1"/>
    <col min="6406" max="6408" width="9.140625" style="6"/>
    <col min="6409" max="6409" width="11.28515625" style="6" customWidth="1"/>
    <col min="6410" max="6410" width="0.140625" style="6" customWidth="1"/>
    <col min="6411" max="6417" width="0" style="6" hidden="1" customWidth="1"/>
    <col min="6418" max="6418" width="10.28515625" style="6" customWidth="1"/>
    <col min="6419" max="6420" width="10.5703125" style="6" customWidth="1"/>
    <col min="6421" max="6421" width="11.85546875" style="6" customWidth="1"/>
    <col min="6422" max="6654" width="9.140625" style="6"/>
    <col min="6655" max="6655" width="14.28515625" style="6" customWidth="1"/>
    <col min="6656" max="6656" width="9.140625" style="6"/>
    <col min="6657" max="6657" width="8.85546875" style="6" customWidth="1"/>
    <col min="6658" max="6660" width="9.140625" style="6"/>
    <col min="6661" max="6661" width="12.28515625" style="6" customWidth="1"/>
    <col min="6662" max="6664" width="9.140625" style="6"/>
    <col min="6665" max="6665" width="11.28515625" style="6" customWidth="1"/>
    <col min="6666" max="6666" width="0.140625" style="6" customWidth="1"/>
    <col min="6667" max="6673" width="0" style="6" hidden="1" customWidth="1"/>
    <col min="6674" max="6674" width="10.28515625" style="6" customWidth="1"/>
    <col min="6675" max="6676" width="10.5703125" style="6" customWidth="1"/>
    <col min="6677" max="6677" width="11.85546875" style="6" customWidth="1"/>
    <col min="6678" max="6910" width="9.140625" style="6"/>
    <col min="6911" max="6911" width="14.28515625" style="6" customWidth="1"/>
    <col min="6912" max="6912" width="9.140625" style="6"/>
    <col min="6913" max="6913" width="8.85546875" style="6" customWidth="1"/>
    <col min="6914" max="6916" width="9.140625" style="6"/>
    <col min="6917" max="6917" width="12.28515625" style="6" customWidth="1"/>
    <col min="6918" max="6920" width="9.140625" style="6"/>
    <col min="6921" max="6921" width="11.28515625" style="6" customWidth="1"/>
    <col min="6922" max="6922" width="0.140625" style="6" customWidth="1"/>
    <col min="6923" max="6929" width="0" style="6" hidden="1" customWidth="1"/>
    <col min="6930" max="6930" width="10.28515625" style="6" customWidth="1"/>
    <col min="6931" max="6932" width="10.5703125" style="6" customWidth="1"/>
    <col min="6933" max="6933" width="11.85546875" style="6" customWidth="1"/>
    <col min="6934" max="7166" width="9.140625" style="6"/>
    <col min="7167" max="7167" width="14.28515625" style="6" customWidth="1"/>
    <col min="7168" max="7168" width="9.140625" style="6"/>
    <col min="7169" max="7169" width="8.85546875" style="6" customWidth="1"/>
    <col min="7170" max="7172" width="9.140625" style="6"/>
    <col min="7173" max="7173" width="12.28515625" style="6" customWidth="1"/>
    <col min="7174" max="7176" width="9.140625" style="6"/>
    <col min="7177" max="7177" width="11.28515625" style="6" customWidth="1"/>
    <col min="7178" max="7178" width="0.140625" style="6" customWidth="1"/>
    <col min="7179" max="7185" width="0" style="6" hidden="1" customWidth="1"/>
    <col min="7186" max="7186" width="10.28515625" style="6" customWidth="1"/>
    <col min="7187" max="7188" width="10.5703125" style="6" customWidth="1"/>
    <col min="7189" max="7189" width="11.85546875" style="6" customWidth="1"/>
    <col min="7190" max="7422" width="9.140625" style="6"/>
    <col min="7423" max="7423" width="14.28515625" style="6" customWidth="1"/>
    <col min="7424" max="7424" width="9.140625" style="6"/>
    <col min="7425" max="7425" width="8.85546875" style="6" customWidth="1"/>
    <col min="7426" max="7428" width="9.140625" style="6"/>
    <col min="7429" max="7429" width="12.28515625" style="6" customWidth="1"/>
    <col min="7430" max="7432" width="9.140625" style="6"/>
    <col min="7433" max="7433" width="11.28515625" style="6" customWidth="1"/>
    <col min="7434" max="7434" width="0.140625" style="6" customWidth="1"/>
    <col min="7435" max="7441" width="0" style="6" hidden="1" customWidth="1"/>
    <col min="7442" max="7442" width="10.28515625" style="6" customWidth="1"/>
    <col min="7443" max="7444" width="10.5703125" style="6" customWidth="1"/>
    <col min="7445" max="7445" width="11.85546875" style="6" customWidth="1"/>
    <col min="7446" max="7678" width="9.140625" style="6"/>
    <col min="7679" max="7679" width="14.28515625" style="6" customWidth="1"/>
    <col min="7680" max="7680" width="9.140625" style="6"/>
    <col min="7681" max="7681" width="8.85546875" style="6" customWidth="1"/>
    <col min="7682" max="7684" width="9.140625" style="6"/>
    <col min="7685" max="7685" width="12.28515625" style="6" customWidth="1"/>
    <col min="7686" max="7688" width="9.140625" style="6"/>
    <col min="7689" max="7689" width="11.28515625" style="6" customWidth="1"/>
    <col min="7690" max="7690" width="0.140625" style="6" customWidth="1"/>
    <col min="7691" max="7697" width="0" style="6" hidden="1" customWidth="1"/>
    <col min="7698" max="7698" width="10.28515625" style="6" customWidth="1"/>
    <col min="7699" max="7700" width="10.5703125" style="6" customWidth="1"/>
    <col min="7701" max="7701" width="11.85546875" style="6" customWidth="1"/>
    <col min="7702" max="7934" width="9.140625" style="6"/>
    <col min="7935" max="7935" width="14.28515625" style="6" customWidth="1"/>
    <col min="7936" max="7936" width="9.140625" style="6"/>
    <col min="7937" max="7937" width="8.85546875" style="6" customWidth="1"/>
    <col min="7938" max="7940" width="9.140625" style="6"/>
    <col min="7941" max="7941" width="12.28515625" style="6" customWidth="1"/>
    <col min="7942" max="7944" width="9.140625" style="6"/>
    <col min="7945" max="7945" width="11.28515625" style="6" customWidth="1"/>
    <col min="7946" max="7946" width="0.140625" style="6" customWidth="1"/>
    <col min="7947" max="7953" width="0" style="6" hidden="1" customWidth="1"/>
    <col min="7954" max="7954" width="10.28515625" style="6" customWidth="1"/>
    <col min="7955" max="7956" width="10.5703125" style="6" customWidth="1"/>
    <col min="7957" max="7957" width="11.85546875" style="6" customWidth="1"/>
    <col min="7958" max="8190" width="9.140625" style="6"/>
    <col min="8191" max="8191" width="14.28515625" style="6" customWidth="1"/>
    <col min="8192" max="8192" width="9.140625" style="6"/>
    <col min="8193" max="8193" width="8.85546875" style="6" customWidth="1"/>
    <col min="8194" max="8196" width="9.140625" style="6"/>
    <col min="8197" max="8197" width="12.28515625" style="6" customWidth="1"/>
    <col min="8198" max="8200" width="9.140625" style="6"/>
    <col min="8201" max="8201" width="11.28515625" style="6" customWidth="1"/>
    <col min="8202" max="8202" width="0.140625" style="6" customWidth="1"/>
    <col min="8203" max="8209" width="0" style="6" hidden="1" customWidth="1"/>
    <col min="8210" max="8210" width="10.28515625" style="6" customWidth="1"/>
    <col min="8211" max="8212" width="10.5703125" style="6" customWidth="1"/>
    <col min="8213" max="8213" width="11.85546875" style="6" customWidth="1"/>
    <col min="8214" max="8446" width="9.140625" style="6"/>
    <col min="8447" max="8447" width="14.28515625" style="6" customWidth="1"/>
    <col min="8448" max="8448" width="9.140625" style="6"/>
    <col min="8449" max="8449" width="8.85546875" style="6" customWidth="1"/>
    <col min="8450" max="8452" width="9.140625" style="6"/>
    <col min="8453" max="8453" width="12.28515625" style="6" customWidth="1"/>
    <col min="8454" max="8456" width="9.140625" style="6"/>
    <col min="8457" max="8457" width="11.28515625" style="6" customWidth="1"/>
    <col min="8458" max="8458" width="0.140625" style="6" customWidth="1"/>
    <col min="8459" max="8465" width="0" style="6" hidden="1" customWidth="1"/>
    <col min="8466" max="8466" width="10.28515625" style="6" customWidth="1"/>
    <col min="8467" max="8468" width="10.5703125" style="6" customWidth="1"/>
    <col min="8469" max="8469" width="11.85546875" style="6" customWidth="1"/>
    <col min="8470" max="8702" width="9.140625" style="6"/>
    <col min="8703" max="8703" width="14.28515625" style="6" customWidth="1"/>
    <col min="8704" max="8704" width="9.140625" style="6"/>
    <col min="8705" max="8705" width="8.85546875" style="6" customWidth="1"/>
    <col min="8706" max="8708" width="9.140625" style="6"/>
    <col min="8709" max="8709" width="12.28515625" style="6" customWidth="1"/>
    <col min="8710" max="8712" width="9.140625" style="6"/>
    <col min="8713" max="8713" width="11.28515625" style="6" customWidth="1"/>
    <col min="8714" max="8714" width="0.140625" style="6" customWidth="1"/>
    <col min="8715" max="8721" width="0" style="6" hidden="1" customWidth="1"/>
    <col min="8722" max="8722" width="10.28515625" style="6" customWidth="1"/>
    <col min="8723" max="8724" width="10.5703125" style="6" customWidth="1"/>
    <col min="8725" max="8725" width="11.85546875" style="6" customWidth="1"/>
    <col min="8726" max="8958" width="9.140625" style="6"/>
    <col min="8959" max="8959" width="14.28515625" style="6" customWidth="1"/>
    <col min="8960" max="8960" width="9.140625" style="6"/>
    <col min="8961" max="8961" width="8.85546875" style="6" customWidth="1"/>
    <col min="8962" max="8964" width="9.140625" style="6"/>
    <col min="8965" max="8965" width="12.28515625" style="6" customWidth="1"/>
    <col min="8966" max="8968" width="9.140625" style="6"/>
    <col min="8969" max="8969" width="11.28515625" style="6" customWidth="1"/>
    <col min="8970" max="8970" width="0.140625" style="6" customWidth="1"/>
    <col min="8971" max="8977" width="0" style="6" hidden="1" customWidth="1"/>
    <col min="8978" max="8978" width="10.28515625" style="6" customWidth="1"/>
    <col min="8979" max="8980" width="10.5703125" style="6" customWidth="1"/>
    <col min="8981" max="8981" width="11.85546875" style="6" customWidth="1"/>
    <col min="8982" max="9214" width="9.140625" style="6"/>
    <col min="9215" max="9215" width="14.28515625" style="6" customWidth="1"/>
    <col min="9216" max="9216" width="9.140625" style="6"/>
    <col min="9217" max="9217" width="8.85546875" style="6" customWidth="1"/>
    <col min="9218" max="9220" width="9.140625" style="6"/>
    <col min="9221" max="9221" width="12.28515625" style="6" customWidth="1"/>
    <col min="9222" max="9224" width="9.140625" style="6"/>
    <col min="9225" max="9225" width="11.28515625" style="6" customWidth="1"/>
    <col min="9226" max="9226" width="0.140625" style="6" customWidth="1"/>
    <col min="9227" max="9233" width="0" style="6" hidden="1" customWidth="1"/>
    <col min="9234" max="9234" width="10.28515625" style="6" customWidth="1"/>
    <col min="9235" max="9236" width="10.5703125" style="6" customWidth="1"/>
    <col min="9237" max="9237" width="11.85546875" style="6" customWidth="1"/>
    <col min="9238" max="9470" width="9.140625" style="6"/>
    <col min="9471" max="9471" width="14.28515625" style="6" customWidth="1"/>
    <col min="9472" max="9472" width="9.140625" style="6"/>
    <col min="9473" max="9473" width="8.85546875" style="6" customWidth="1"/>
    <col min="9474" max="9476" width="9.140625" style="6"/>
    <col min="9477" max="9477" width="12.28515625" style="6" customWidth="1"/>
    <col min="9478" max="9480" width="9.140625" style="6"/>
    <col min="9481" max="9481" width="11.28515625" style="6" customWidth="1"/>
    <col min="9482" max="9482" width="0.140625" style="6" customWidth="1"/>
    <col min="9483" max="9489" width="0" style="6" hidden="1" customWidth="1"/>
    <col min="9490" max="9490" width="10.28515625" style="6" customWidth="1"/>
    <col min="9491" max="9492" width="10.5703125" style="6" customWidth="1"/>
    <col min="9493" max="9493" width="11.85546875" style="6" customWidth="1"/>
    <col min="9494" max="9726" width="9.140625" style="6"/>
    <col min="9727" max="9727" width="14.28515625" style="6" customWidth="1"/>
    <col min="9728" max="9728" width="9.140625" style="6"/>
    <col min="9729" max="9729" width="8.85546875" style="6" customWidth="1"/>
    <col min="9730" max="9732" width="9.140625" style="6"/>
    <col min="9733" max="9733" width="12.28515625" style="6" customWidth="1"/>
    <col min="9734" max="9736" width="9.140625" style="6"/>
    <col min="9737" max="9737" width="11.28515625" style="6" customWidth="1"/>
    <col min="9738" max="9738" width="0.140625" style="6" customWidth="1"/>
    <col min="9739" max="9745" width="0" style="6" hidden="1" customWidth="1"/>
    <col min="9746" max="9746" width="10.28515625" style="6" customWidth="1"/>
    <col min="9747" max="9748" width="10.5703125" style="6" customWidth="1"/>
    <col min="9749" max="9749" width="11.85546875" style="6" customWidth="1"/>
    <col min="9750" max="9982" width="9.140625" style="6"/>
    <col min="9983" max="9983" width="14.28515625" style="6" customWidth="1"/>
    <col min="9984" max="9984" width="9.140625" style="6"/>
    <col min="9985" max="9985" width="8.85546875" style="6" customWidth="1"/>
    <col min="9986" max="9988" width="9.140625" style="6"/>
    <col min="9989" max="9989" width="12.28515625" style="6" customWidth="1"/>
    <col min="9990" max="9992" width="9.140625" style="6"/>
    <col min="9993" max="9993" width="11.28515625" style="6" customWidth="1"/>
    <col min="9994" max="9994" width="0.140625" style="6" customWidth="1"/>
    <col min="9995" max="10001" width="0" style="6" hidden="1" customWidth="1"/>
    <col min="10002" max="10002" width="10.28515625" style="6" customWidth="1"/>
    <col min="10003" max="10004" width="10.5703125" style="6" customWidth="1"/>
    <col min="10005" max="10005" width="11.85546875" style="6" customWidth="1"/>
    <col min="10006" max="10238" width="9.140625" style="6"/>
    <col min="10239" max="10239" width="14.28515625" style="6" customWidth="1"/>
    <col min="10240" max="10240" width="9.140625" style="6"/>
    <col min="10241" max="10241" width="8.85546875" style="6" customWidth="1"/>
    <col min="10242" max="10244" width="9.140625" style="6"/>
    <col min="10245" max="10245" width="12.28515625" style="6" customWidth="1"/>
    <col min="10246" max="10248" width="9.140625" style="6"/>
    <col min="10249" max="10249" width="11.28515625" style="6" customWidth="1"/>
    <col min="10250" max="10250" width="0.140625" style="6" customWidth="1"/>
    <col min="10251" max="10257" width="0" style="6" hidden="1" customWidth="1"/>
    <col min="10258" max="10258" width="10.28515625" style="6" customWidth="1"/>
    <col min="10259" max="10260" width="10.5703125" style="6" customWidth="1"/>
    <col min="10261" max="10261" width="11.85546875" style="6" customWidth="1"/>
    <col min="10262" max="10494" width="9.140625" style="6"/>
    <col min="10495" max="10495" width="14.28515625" style="6" customWidth="1"/>
    <col min="10496" max="10496" width="9.140625" style="6"/>
    <col min="10497" max="10497" width="8.85546875" style="6" customWidth="1"/>
    <col min="10498" max="10500" width="9.140625" style="6"/>
    <col min="10501" max="10501" width="12.28515625" style="6" customWidth="1"/>
    <col min="10502" max="10504" width="9.140625" style="6"/>
    <col min="10505" max="10505" width="11.28515625" style="6" customWidth="1"/>
    <col min="10506" max="10506" width="0.140625" style="6" customWidth="1"/>
    <col min="10507" max="10513" width="0" style="6" hidden="1" customWidth="1"/>
    <col min="10514" max="10514" width="10.28515625" style="6" customWidth="1"/>
    <col min="10515" max="10516" width="10.5703125" style="6" customWidth="1"/>
    <col min="10517" max="10517" width="11.85546875" style="6" customWidth="1"/>
    <col min="10518" max="10750" width="9.140625" style="6"/>
    <col min="10751" max="10751" width="14.28515625" style="6" customWidth="1"/>
    <col min="10752" max="10752" width="9.140625" style="6"/>
    <col min="10753" max="10753" width="8.85546875" style="6" customWidth="1"/>
    <col min="10754" max="10756" width="9.140625" style="6"/>
    <col min="10757" max="10757" width="12.28515625" style="6" customWidth="1"/>
    <col min="10758" max="10760" width="9.140625" style="6"/>
    <col min="10761" max="10761" width="11.28515625" style="6" customWidth="1"/>
    <col min="10762" max="10762" width="0.140625" style="6" customWidth="1"/>
    <col min="10763" max="10769" width="0" style="6" hidden="1" customWidth="1"/>
    <col min="10770" max="10770" width="10.28515625" style="6" customWidth="1"/>
    <col min="10771" max="10772" width="10.5703125" style="6" customWidth="1"/>
    <col min="10773" max="10773" width="11.85546875" style="6" customWidth="1"/>
    <col min="10774" max="11006" width="9.140625" style="6"/>
    <col min="11007" max="11007" width="14.28515625" style="6" customWidth="1"/>
    <col min="11008" max="11008" width="9.140625" style="6"/>
    <col min="11009" max="11009" width="8.85546875" style="6" customWidth="1"/>
    <col min="11010" max="11012" width="9.140625" style="6"/>
    <col min="11013" max="11013" width="12.28515625" style="6" customWidth="1"/>
    <col min="11014" max="11016" width="9.140625" style="6"/>
    <col min="11017" max="11017" width="11.28515625" style="6" customWidth="1"/>
    <col min="11018" max="11018" width="0.140625" style="6" customWidth="1"/>
    <col min="11019" max="11025" width="0" style="6" hidden="1" customWidth="1"/>
    <col min="11026" max="11026" width="10.28515625" style="6" customWidth="1"/>
    <col min="11027" max="11028" width="10.5703125" style="6" customWidth="1"/>
    <col min="11029" max="11029" width="11.85546875" style="6" customWidth="1"/>
    <col min="11030" max="11262" width="9.140625" style="6"/>
    <col min="11263" max="11263" width="14.28515625" style="6" customWidth="1"/>
    <col min="11264" max="11264" width="9.140625" style="6"/>
    <col min="11265" max="11265" width="8.85546875" style="6" customWidth="1"/>
    <col min="11266" max="11268" width="9.140625" style="6"/>
    <col min="11269" max="11269" width="12.28515625" style="6" customWidth="1"/>
    <col min="11270" max="11272" width="9.140625" style="6"/>
    <col min="11273" max="11273" width="11.28515625" style="6" customWidth="1"/>
    <col min="11274" max="11274" width="0.140625" style="6" customWidth="1"/>
    <col min="11275" max="11281" width="0" style="6" hidden="1" customWidth="1"/>
    <col min="11282" max="11282" width="10.28515625" style="6" customWidth="1"/>
    <col min="11283" max="11284" width="10.5703125" style="6" customWidth="1"/>
    <col min="11285" max="11285" width="11.85546875" style="6" customWidth="1"/>
    <col min="11286" max="11518" width="9.140625" style="6"/>
    <col min="11519" max="11519" width="14.28515625" style="6" customWidth="1"/>
    <col min="11520" max="11520" width="9.140625" style="6"/>
    <col min="11521" max="11521" width="8.85546875" style="6" customWidth="1"/>
    <col min="11522" max="11524" width="9.140625" style="6"/>
    <col min="11525" max="11525" width="12.28515625" style="6" customWidth="1"/>
    <col min="11526" max="11528" width="9.140625" style="6"/>
    <col min="11529" max="11529" width="11.28515625" style="6" customWidth="1"/>
    <col min="11530" max="11530" width="0.140625" style="6" customWidth="1"/>
    <col min="11531" max="11537" width="0" style="6" hidden="1" customWidth="1"/>
    <col min="11538" max="11538" width="10.28515625" style="6" customWidth="1"/>
    <col min="11539" max="11540" width="10.5703125" style="6" customWidth="1"/>
    <col min="11541" max="11541" width="11.85546875" style="6" customWidth="1"/>
    <col min="11542" max="11774" width="9.140625" style="6"/>
    <col min="11775" max="11775" width="14.28515625" style="6" customWidth="1"/>
    <col min="11776" max="11776" width="9.140625" style="6"/>
    <col min="11777" max="11777" width="8.85546875" style="6" customWidth="1"/>
    <col min="11778" max="11780" width="9.140625" style="6"/>
    <col min="11781" max="11781" width="12.28515625" style="6" customWidth="1"/>
    <col min="11782" max="11784" width="9.140625" style="6"/>
    <col min="11785" max="11785" width="11.28515625" style="6" customWidth="1"/>
    <col min="11786" max="11786" width="0.140625" style="6" customWidth="1"/>
    <col min="11787" max="11793" width="0" style="6" hidden="1" customWidth="1"/>
    <col min="11794" max="11794" width="10.28515625" style="6" customWidth="1"/>
    <col min="11795" max="11796" width="10.5703125" style="6" customWidth="1"/>
    <col min="11797" max="11797" width="11.85546875" style="6" customWidth="1"/>
    <col min="11798" max="12030" width="9.140625" style="6"/>
    <col min="12031" max="12031" width="14.28515625" style="6" customWidth="1"/>
    <col min="12032" max="12032" width="9.140625" style="6"/>
    <col min="12033" max="12033" width="8.85546875" style="6" customWidth="1"/>
    <col min="12034" max="12036" width="9.140625" style="6"/>
    <col min="12037" max="12037" width="12.28515625" style="6" customWidth="1"/>
    <col min="12038" max="12040" width="9.140625" style="6"/>
    <col min="12041" max="12041" width="11.28515625" style="6" customWidth="1"/>
    <col min="12042" max="12042" width="0.140625" style="6" customWidth="1"/>
    <col min="12043" max="12049" width="0" style="6" hidden="1" customWidth="1"/>
    <col min="12050" max="12050" width="10.28515625" style="6" customWidth="1"/>
    <col min="12051" max="12052" width="10.5703125" style="6" customWidth="1"/>
    <col min="12053" max="12053" width="11.85546875" style="6" customWidth="1"/>
    <col min="12054" max="12286" width="9.140625" style="6"/>
    <col min="12287" max="12287" width="14.28515625" style="6" customWidth="1"/>
    <col min="12288" max="12288" width="9.140625" style="6"/>
    <col min="12289" max="12289" width="8.85546875" style="6" customWidth="1"/>
    <col min="12290" max="12292" width="9.140625" style="6"/>
    <col min="12293" max="12293" width="12.28515625" style="6" customWidth="1"/>
    <col min="12294" max="12296" width="9.140625" style="6"/>
    <col min="12297" max="12297" width="11.28515625" style="6" customWidth="1"/>
    <col min="12298" max="12298" width="0.140625" style="6" customWidth="1"/>
    <col min="12299" max="12305" width="0" style="6" hidden="1" customWidth="1"/>
    <col min="12306" max="12306" width="10.28515625" style="6" customWidth="1"/>
    <col min="12307" max="12308" width="10.5703125" style="6" customWidth="1"/>
    <col min="12309" max="12309" width="11.85546875" style="6" customWidth="1"/>
    <col min="12310" max="12542" width="9.140625" style="6"/>
    <col min="12543" max="12543" width="14.28515625" style="6" customWidth="1"/>
    <col min="12544" max="12544" width="9.140625" style="6"/>
    <col min="12545" max="12545" width="8.85546875" style="6" customWidth="1"/>
    <col min="12546" max="12548" width="9.140625" style="6"/>
    <col min="12549" max="12549" width="12.28515625" style="6" customWidth="1"/>
    <col min="12550" max="12552" width="9.140625" style="6"/>
    <col min="12553" max="12553" width="11.28515625" style="6" customWidth="1"/>
    <col min="12554" max="12554" width="0.140625" style="6" customWidth="1"/>
    <col min="12555" max="12561" width="0" style="6" hidden="1" customWidth="1"/>
    <col min="12562" max="12562" width="10.28515625" style="6" customWidth="1"/>
    <col min="12563" max="12564" width="10.5703125" style="6" customWidth="1"/>
    <col min="12565" max="12565" width="11.85546875" style="6" customWidth="1"/>
    <col min="12566" max="12798" width="9.140625" style="6"/>
    <col min="12799" max="12799" width="14.28515625" style="6" customWidth="1"/>
    <col min="12800" max="12800" width="9.140625" style="6"/>
    <col min="12801" max="12801" width="8.85546875" style="6" customWidth="1"/>
    <col min="12802" max="12804" width="9.140625" style="6"/>
    <col min="12805" max="12805" width="12.28515625" style="6" customWidth="1"/>
    <col min="12806" max="12808" width="9.140625" style="6"/>
    <col min="12809" max="12809" width="11.28515625" style="6" customWidth="1"/>
    <col min="12810" max="12810" width="0.140625" style="6" customWidth="1"/>
    <col min="12811" max="12817" width="0" style="6" hidden="1" customWidth="1"/>
    <col min="12818" max="12818" width="10.28515625" style="6" customWidth="1"/>
    <col min="12819" max="12820" width="10.5703125" style="6" customWidth="1"/>
    <col min="12821" max="12821" width="11.85546875" style="6" customWidth="1"/>
    <col min="12822" max="13054" width="9.140625" style="6"/>
    <col min="13055" max="13055" width="14.28515625" style="6" customWidth="1"/>
    <col min="13056" max="13056" width="9.140625" style="6"/>
    <col min="13057" max="13057" width="8.85546875" style="6" customWidth="1"/>
    <col min="13058" max="13060" width="9.140625" style="6"/>
    <col min="13061" max="13061" width="12.28515625" style="6" customWidth="1"/>
    <col min="13062" max="13064" width="9.140625" style="6"/>
    <col min="13065" max="13065" width="11.28515625" style="6" customWidth="1"/>
    <col min="13066" max="13066" width="0.140625" style="6" customWidth="1"/>
    <col min="13067" max="13073" width="0" style="6" hidden="1" customWidth="1"/>
    <col min="13074" max="13074" width="10.28515625" style="6" customWidth="1"/>
    <col min="13075" max="13076" width="10.5703125" style="6" customWidth="1"/>
    <col min="13077" max="13077" width="11.85546875" style="6" customWidth="1"/>
    <col min="13078" max="13310" width="9.140625" style="6"/>
    <col min="13311" max="13311" width="14.28515625" style="6" customWidth="1"/>
    <col min="13312" max="13312" width="9.140625" style="6"/>
    <col min="13313" max="13313" width="8.85546875" style="6" customWidth="1"/>
    <col min="13314" max="13316" width="9.140625" style="6"/>
    <col min="13317" max="13317" width="12.28515625" style="6" customWidth="1"/>
    <col min="13318" max="13320" width="9.140625" style="6"/>
    <col min="13321" max="13321" width="11.28515625" style="6" customWidth="1"/>
    <col min="13322" max="13322" width="0.140625" style="6" customWidth="1"/>
    <col min="13323" max="13329" width="0" style="6" hidden="1" customWidth="1"/>
    <col min="13330" max="13330" width="10.28515625" style="6" customWidth="1"/>
    <col min="13331" max="13332" width="10.5703125" style="6" customWidth="1"/>
    <col min="13333" max="13333" width="11.85546875" style="6" customWidth="1"/>
    <col min="13334" max="13566" width="9.140625" style="6"/>
    <col min="13567" max="13567" width="14.28515625" style="6" customWidth="1"/>
    <col min="13568" max="13568" width="9.140625" style="6"/>
    <col min="13569" max="13569" width="8.85546875" style="6" customWidth="1"/>
    <col min="13570" max="13572" width="9.140625" style="6"/>
    <col min="13573" max="13573" width="12.28515625" style="6" customWidth="1"/>
    <col min="13574" max="13576" width="9.140625" style="6"/>
    <col min="13577" max="13577" width="11.28515625" style="6" customWidth="1"/>
    <col min="13578" max="13578" width="0.140625" style="6" customWidth="1"/>
    <col min="13579" max="13585" width="0" style="6" hidden="1" customWidth="1"/>
    <col min="13586" max="13586" width="10.28515625" style="6" customWidth="1"/>
    <col min="13587" max="13588" width="10.5703125" style="6" customWidth="1"/>
    <col min="13589" max="13589" width="11.85546875" style="6" customWidth="1"/>
    <col min="13590" max="13822" width="9.140625" style="6"/>
    <col min="13823" max="13823" width="14.28515625" style="6" customWidth="1"/>
    <col min="13824" max="13824" width="9.140625" style="6"/>
    <col min="13825" max="13825" width="8.85546875" style="6" customWidth="1"/>
    <col min="13826" max="13828" width="9.140625" style="6"/>
    <col min="13829" max="13829" width="12.28515625" style="6" customWidth="1"/>
    <col min="13830" max="13832" width="9.140625" style="6"/>
    <col min="13833" max="13833" width="11.28515625" style="6" customWidth="1"/>
    <col min="13834" max="13834" width="0.140625" style="6" customWidth="1"/>
    <col min="13835" max="13841" width="0" style="6" hidden="1" customWidth="1"/>
    <col min="13842" max="13842" width="10.28515625" style="6" customWidth="1"/>
    <col min="13843" max="13844" width="10.5703125" style="6" customWidth="1"/>
    <col min="13845" max="13845" width="11.85546875" style="6" customWidth="1"/>
    <col min="13846" max="14078" width="9.140625" style="6"/>
    <col min="14079" max="14079" width="14.28515625" style="6" customWidth="1"/>
    <col min="14080" max="14080" width="9.140625" style="6"/>
    <col min="14081" max="14081" width="8.85546875" style="6" customWidth="1"/>
    <col min="14082" max="14084" width="9.140625" style="6"/>
    <col min="14085" max="14085" width="12.28515625" style="6" customWidth="1"/>
    <col min="14086" max="14088" width="9.140625" style="6"/>
    <col min="14089" max="14089" width="11.28515625" style="6" customWidth="1"/>
    <col min="14090" max="14090" width="0.140625" style="6" customWidth="1"/>
    <col min="14091" max="14097" width="0" style="6" hidden="1" customWidth="1"/>
    <col min="14098" max="14098" width="10.28515625" style="6" customWidth="1"/>
    <col min="14099" max="14100" width="10.5703125" style="6" customWidth="1"/>
    <col min="14101" max="14101" width="11.85546875" style="6" customWidth="1"/>
    <col min="14102" max="14334" width="9.140625" style="6"/>
    <col min="14335" max="14335" width="14.28515625" style="6" customWidth="1"/>
    <col min="14336" max="14336" width="9.140625" style="6"/>
    <col min="14337" max="14337" width="8.85546875" style="6" customWidth="1"/>
    <col min="14338" max="14340" width="9.140625" style="6"/>
    <col min="14341" max="14341" width="12.28515625" style="6" customWidth="1"/>
    <col min="14342" max="14344" width="9.140625" style="6"/>
    <col min="14345" max="14345" width="11.28515625" style="6" customWidth="1"/>
    <col min="14346" max="14346" width="0.140625" style="6" customWidth="1"/>
    <col min="14347" max="14353" width="0" style="6" hidden="1" customWidth="1"/>
    <col min="14354" max="14354" width="10.28515625" style="6" customWidth="1"/>
    <col min="14355" max="14356" width="10.5703125" style="6" customWidth="1"/>
    <col min="14357" max="14357" width="11.85546875" style="6" customWidth="1"/>
    <col min="14358" max="14590" width="9.140625" style="6"/>
    <col min="14591" max="14591" width="14.28515625" style="6" customWidth="1"/>
    <col min="14592" max="14592" width="9.140625" style="6"/>
    <col min="14593" max="14593" width="8.85546875" style="6" customWidth="1"/>
    <col min="14594" max="14596" width="9.140625" style="6"/>
    <col min="14597" max="14597" width="12.28515625" style="6" customWidth="1"/>
    <col min="14598" max="14600" width="9.140625" style="6"/>
    <col min="14601" max="14601" width="11.28515625" style="6" customWidth="1"/>
    <col min="14602" max="14602" width="0.140625" style="6" customWidth="1"/>
    <col min="14603" max="14609" width="0" style="6" hidden="1" customWidth="1"/>
    <col min="14610" max="14610" width="10.28515625" style="6" customWidth="1"/>
    <col min="14611" max="14612" width="10.5703125" style="6" customWidth="1"/>
    <col min="14613" max="14613" width="11.85546875" style="6" customWidth="1"/>
    <col min="14614" max="14846" width="9.140625" style="6"/>
    <col min="14847" max="14847" width="14.28515625" style="6" customWidth="1"/>
    <col min="14848" max="14848" width="9.140625" style="6"/>
    <col min="14849" max="14849" width="8.85546875" style="6" customWidth="1"/>
    <col min="14850" max="14852" width="9.140625" style="6"/>
    <col min="14853" max="14853" width="12.28515625" style="6" customWidth="1"/>
    <col min="14854" max="14856" width="9.140625" style="6"/>
    <col min="14857" max="14857" width="11.28515625" style="6" customWidth="1"/>
    <col min="14858" max="14858" width="0.140625" style="6" customWidth="1"/>
    <col min="14859" max="14865" width="0" style="6" hidden="1" customWidth="1"/>
    <col min="14866" max="14866" width="10.28515625" style="6" customWidth="1"/>
    <col min="14867" max="14868" width="10.5703125" style="6" customWidth="1"/>
    <col min="14869" max="14869" width="11.85546875" style="6" customWidth="1"/>
    <col min="14870" max="15102" width="9.140625" style="6"/>
    <col min="15103" max="15103" width="14.28515625" style="6" customWidth="1"/>
    <col min="15104" max="15104" width="9.140625" style="6"/>
    <col min="15105" max="15105" width="8.85546875" style="6" customWidth="1"/>
    <col min="15106" max="15108" width="9.140625" style="6"/>
    <col min="15109" max="15109" width="12.28515625" style="6" customWidth="1"/>
    <col min="15110" max="15112" width="9.140625" style="6"/>
    <col min="15113" max="15113" width="11.28515625" style="6" customWidth="1"/>
    <col min="15114" max="15114" width="0.140625" style="6" customWidth="1"/>
    <col min="15115" max="15121" width="0" style="6" hidden="1" customWidth="1"/>
    <col min="15122" max="15122" width="10.28515625" style="6" customWidth="1"/>
    <col min="15123" max="15124" width="10.5703125" style="6" customWidth="1"/>
    <col min="15125" max="15125" width="11.85546875" style="6" customWidth="1"/>
    <col min="15126" max="15358" width="9.140625" style="6"/>
    <col min="15359" max="15359" width="14.28515625" style="6" customWidth="1"/>
    <col min="15360" max="15360" width="9.140625" style="6"/>
    <col min="15361" max="15361" width="8.85546875" style="6" customWidth="1"/>
    <col min="15362" max="15364" width="9.140625" style="6"/>
    <col min="15365" max="15365" width="12.28515625" style="6" customWidth="1"/>
    <col min="15366" max="15368" width="9.140625" style="6"/>
    <col min="15369" max="15369" width="11.28515625" style="6" customWidth="1"/>
    <col min="15370" max="15370" width="0.140625" style="6" customWidth="1"/>
    <col min="15371" max="15377" width="0" style="6" hidden="1" customWidth="1"/>
    <col min="15378" max="15378" width="10.28515625" style="6" customWidth="1"/>
    <col min="15379" max="15380" width="10.5703125" style="6" customWidth="1"/>
    <col min="15381" max="15381" width="11.85546875" style="6" customWidth="1"/>
    <col min="15382" max="15614" width="9.140625" style="6"/>
    <col min="15615" max="15615" width="14.28515625" style="6" customWidth="1"/>
    <col min="15616" max="15616" width="9.140625" style="6"/>
    <col min="15617" max="15617" width="8.85546875" style="6" customWidth="1"/>
    <col min="15618" max="15620" width="9.140625" style="6"/>
    <col min="15621" max="15621" width="12.28515625" style="6" customWidth="1"/>
    <col min="15622" max="15624" width="9.140625" style="6"/>
    <col min="15625" max="15625" width="11.28515625" style="6" customWidth="1"/>
    <col min="15626" max="15626" width="0.140625" style="6" customWidth="1"/>
    <col min="15627" max="15633" width="0" style="6" hidden="1" customWidth="1"/>
    <col min="15634" max="15634" width="10.28515625" style="6" customWidth="1"/>
    <col min="15635" max="15636" width="10.5703125" style="6" customWidth="1"/>
    <col min="15637" max="15637" width="11.85546875" style="6" customWidth="1"/>
    <col min="15638" max="15870" width="9.140625" style="6"/>
    <col min="15871" max="15871" width="14.28515625" style="6" customWidth="1"/>
    <col min="15872" max="15872" width="9.140625" style="6"/>
    <col min="15873" max="15873" width="8.85546875" style="6" customWidth="1"/>
    <col min="15874" max="15876" width="9.140625" style="6"/>
    <col min="15877" max="15877" width="12.28515625" style="6" customWidth="1"/>
    <col min="15878" max="15880" width="9.140625" style="6"/>
    <col min="15881" max="15881" width="11.28515625" style="6" customWidth="1"/>
    <col min="15882" max="15882" width="0.140625" style="6" customWidth="1"/>
    <col min="15883" max="15889" width="0" style="6" hidden="1" customWidth="1"/>
    <col min="15890" max="15890" width="10.28515625" style="6" customWidth="1"/>
    <col min="15891" max="15892" width="10.5703125" style="6" customWidth="1"/>
    <col min="15893" max="15893" width="11.85546875" style="6" customWidth="1"/>
    <col min="15894" max="16126" width="9.140625" style="6"/>
    <col min="16127" max="16127" width="14.28515625" style="6" customWidth="1"/>
    <col min="16128" max="16128" width="9.140625" style="6"/>
    <col min="16129" max="16129" width="8.85546875" style="6" customWidth="1"/>
    <col min="16130" max="16132" width="9.140625" style="6"/>
    <col min="16133" max="16133" width="12.28515625" style="6" customWidth="1"/>
    <col min="16134" max="16136" width="9.140625" style="6"/>
    <col min="16137" max="16137" width="11.28515625" style="6" customWidth="1"/>
    <col min="16138" max="16138" width="0.140625" style="6" customWidth="1"/>
    <col min="16139" max="16145" width="0" style="6" hidden="1" customWidth="1"/>
    <col min="16146" max="16146" width="10.28515625" style="6" customWidth="1"/>
    <col min="16147" max="16148" width="10.5703125" style="6" customWidth="1"/>
    <col min="16149" max="16149" width="11.85546875" style="6" customWidth="1"/>
    <col min="16150" max="16384" width="9.140625" style="6"/>
  </cols>
  <sheetData>
    <row r="1" spans="1:21" s="78" customFormat="1" x14ac:dyDescent="0.2">
      <c r="B1" s="78" t="s">
        <v>46</v>
      </c>
      <c r="C1" s="78" t="s">
        <v>45</v>
      </c>
      <c r="O1" s="78" t="s">
        <v>43</v>
      </c>
      <c r="T1" s="78" t="s">
        <v>26</v>
      </c>
    </row>
    <row r="2" spans="1:21" ht="23.25" customHeight="1" x14ac:dyDescent="0.2">
      <c r="A2" s="132" t="s">
        <v>44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</row>
    <row r="3" spans="1:21" ht="20.25" customHeight="1" x14ac:dyDescent="0.2">
      <c r="A3" s="132" t="s">
        <v>63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1" ht="27.75" customHeight="1" x14ac:dyDescent="0.2">
      <c r="A4" s="133" t="s">
        <v>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</row>
    <row r="5" spans="1:21" ht="23.25" customHeight="1" x14ac:dyDescent="0.2">
      <c r="A5" s="134" t="s">
        <v>17</v>
      </c>
      <c r="B5" s="134" t="s">
        <v>24</v>
      </c>
      <c r="C5" s="135" t="s">
        <v>58</v>
      </c>
      <c r="D5" s="135"/>
      <c r="E5" s="134"/>
      <c r="F5" s="134"/>
      <c r="G5" s="134" t="s">
        <v>2</v>
      </c>
      <c r="H5" s="136"/>
      <c r="I5" s="136"/>
      <c r="J5" s="136"/>
      <c r="K5" s="136"/>
      <c r="L5" s="136"/>
      <c r="M5" s="132" t="s">
        <v>20</v>
      </c>
      <c r="N5" s="132" t="s">
        <v>3</v>
      </c>
      <c r="O5" s="132" t="s">
        <v>30</v>
      </c>
      <c r="P5" s="139" t="s">
        <v>33</v>
      </c>
      <c r="Q5" s="140"/>
      <c r="R5" s="139" t="s">
        <v>32</v>
      </c>
      <c r="S5" s="140"/>
      <c r="T5" s="95" t="s">
        <v>31</v>
      </c>
      <c r="U5" s="134" t="s">
        <v>25</v>
      </c>
    </row>
    <row r="6" spans="1:21" ht="18" customHeight="1" x14ac:dyDescent="0.2">
      <c r="A6" s="134"/>
      <c r="B6" s="134"/>
      <c r="C6" s="132" t="s">
        <v>52</v>
      </c>
      <c r="D6" s="132"/>
      <c r="E6" s="134"/>
      <c r="F6" s="134"/>
      <c r="G6" s="136"/>
      <c r="H6" s="136"/>
      <c r="I6" s="136"/>
      <c r="J6" s="136"/>
      <c r="K6" s="136"/>
      <c r="L6" s="136"/>
      <c r="M6" s="132"/>
      <c r="N6" s="132"/>
      <c r="O6" s="132"/>
      <c r="P6" s="106" t="s">
        <v>20</v>
      </c>
      <c r="Q6" s="106" t="s">
        <v>3</v>
      </c>
      <c r="R6" s="137" t="s">
        <v>20</v>
      </c>
      <c r="S6" s="137" t="s">
        <v>3</v>
      </c>
      <c r="T6" s="88" t="s">
        <v>26</v>
      </c>
      <c r="U6" s="134"/>
    </row>
    <row r="7" spans="1:21" ht="18.75" customHeight="1" x14ac:dyDescent="0.2">
      <c r="A7" s="134"/>
      <c r="B7" s="134"/>
      <c r="C7" s="31" t="s">
        <v>4</v>
      </c>
      <c r="D7" s="31">
        <v>12</v>
      </c>
      <c r="E7" s="31" t="s">
        <v>4</v>
      </c>
      <c r="F7" s="31">
        <v>6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9</v>
      </c>
      <c r="L7" s="31" t="s">
        <v>10</v>
      </c>
      <c r="M7" s="132"/>
      <c r="N7" s="132"/>
      <c r="O7" s="132"/>
      <c r="P7" s="107"/>
      <c r="Q7" s="107"/>
      <c r="R7" s="138"/>
      <c r="S7" s="138"/>
      <c r="T7" s="41" t="s">
        <v>53</v>
      </c>
      <c r="U7" s="134"/>
    </row>
    <row r="8" spans="1:21" s="118" customFormat="1" ht="21.75" customHeight="1" x14ac:dyDescent="0.2">
      <c r="A8" s="117">
        <v>1</v>
      </c>
      <c r="B8" s="116" t="s">
        <v>67</v>
      </c>
      <c r="C8" s="127" t="s">
        <v>45</v>
      </c>
      <c r="D8" s="9">
        <f>IF(C8="AA",10, IF(C8="AB",9, IF(C8="BB",8, IF(C8="BC",7,IF(C8="CC",6, IF(C8="CD",5, IF(C8="DD",4,IF(C8="F",0))))))))</f>
        <v>9</v>
      </c>
      <c r="E8" s="9"/>
      <c r="F8" s="9" t="b">
        <f>IF(E8="AA",10, IF(E8="AB",9, IF(E8="BB",8, IF(E8="BC",7,IF(E8="CC",6, IF(E8="CD",5, IF(E8="DD",4,IF(E8="F",0))))))))</f>
        <v>0</v>
      </c>
      <c r="G8" s="9">
        <f>IF(C8="",6,0)</f>
        <v>0</v>
      </c>
      <c r="H8" s="9" t="e">
        <f>IF(#REF!="",6,0)</f>
        <v>#REF!</v>
      </c>
      <c r="I8" s="9" t="e">
        <f>IF(#REF!="",6,0)</f>
        <v>#REF!</v>
      </c>
      <c r="J8" s="9" t="e">
        <f>IF(#REF!="",2,0)</f>
        <v>#REF!</v>
      </c>
      <c r="K8" s="9" t="e">
        <f>IF(#REF!="",6,0)</f>
        <v>#REF!</v>
      </c>
      <c r="L8" s="9">
        <f>IF(E8="",6,0)</f>
        <v>6</v>
      </c>
      <c r="M8" s="9">
        <v>12</v>
      </c>
      <c r="N8" s="9">
        <f>(D8*12)</f>
        <v>108</v>
      </c>
      <c r="O8" s="10">
        <f>N8/M8</f>
        <v>9</v>
      </c>
      <c r="P8" s="9">
        <v>32</v>
      </c>
      <c r="Q8" s="9">
        <v>214</v>
      </c>
      <c r="R8" s="43">
        <v>32</v>
      </c>
      <c r="S8" s="43">
        <v>226</v>
      </c>
      <c r="T8" s="64">
        <f>(N8+S8+Q8)/(M8+R8+P8)</f>
        <v>7.2105263157894735</v>
      </c>
      <c r="U8" s="11" t="str">
        <f>IF(T8&lt;6,"***", IF(T8&gt;=6,"-"))</f>
        <v>-</v>
      </c>
    </row>
    <row r="9" spans="1:21" s="118" customFormat="1" ht="21.75" customHeight="1" x14ac:dyDescent="0.2">
      <c r="A9" s="117">
        <v>2</v>
      </c>
      <c r="B9" s="119" t="s">
        <v>68</v>
      </c>
      <c r="C9" s="9" t="s">
        <v>45</v>
      </c>
      <c r="D9" s="9">
        <f>IF(C9="AA",10, IF(C9="AB",9, IF(C9="BB",8, IF(C9="BC",7,IF(C9="CC",6, IF(C9="CD",5, IF(C9="DD",4,IF(C9="F",0))))))))</f>
        <v>9</v>
      </c>
      <c r="E9" s="9"/>
      <c r="F9" s="9" t="b">
        <f>IF(E9="AA",10, IF(E9="AB",9, IF(E9="BB",8, IF(E9="BC",7,IF(E9="CC",6, IF(E9="CD",5, IF(E9="DD",4,IF(E9="F",0))))))))</f>
        <v>0</v>
      </c>
      <c r="G9" s="9">
        <f>IF(C9="",6,0)</f>
        <v>0</v>
      </c>
      <c r="H9" s="9" t="e">
        <f>IF(#REF!="",6,0)</f>
        <v>#REF!</v>
      </c>
      <c r="I9" s="9" t="e">
        <f>IF(#REF!="",6,0)</f>
        <v>#REF!</v>
      </c>
      <c r="J9" s="9" t="e">
        <f>IF(#REF!="",2,0)</f>
        <v>#REF!</v>
      </c>
      <c r="K9" s="9" t="e">
        <f>IF(#REF!="",6,0)</f>
        <v>#REF!</v>
      </c>
      <c r="L9" s="9">
        <f>IF(E9="",6,0)</f>
        <v>6</v>
      </c>
      <c r="M9" s="9">
        <v>12</v>
      </c>
      <c r="N9" s="9">
        <f>(D9*12)</f>
        <v>108</v>
      </c>
      <c r="O9" s="10">
        <f>N9/M9</f>
        <v>9</v>
      </c>
      <c r="P9" s="9">
        <v>32</v>
      </c>
      <c r="Q9" s="9">
        <v>270</v>
      </c>
      <c r="R9" s="43">
        <v>32</v>
      </c>
      <c r="S9" s="43">
        <v>258</v>
      </c>
      <c r="T9" s="64">
        <f>(N9+S9+Q9)/(M9+R9+P9)</f>
        <v>8.3684210526315788</v>
      </c>
      <c r="U9" s="11" t="str">
        <f>IF(T9&lt;6,"***", IF(T9&gt;=6,"-"))</f>
        <v>-</v>
      </c>
    </row>
    <row r="10" spans="1:21" s="118" customFormat="1" ht="21.75" customHeight="1" x14ac:dyDescent="0.2">
      <c r="A10" s="117">
        <v>3</v>
      </c>
      <c r="B10" s="119" t="s">
        <v>69</v>
      </c>
      <c r="C10" s="9" t="s">
        <v>156</v>
      </c>
      <c r="D10" s="9">
        <f t="shared" ref="D10:D17" si="0">IF(C10="AA",10, IF(C10="AB",9, IF(C10="BB",8, IF(C10="BC",7,IF(C10="CC",6, IF(C10="CD",5, IF(C10="DD",4,IF(C10="F",0))))))))</f>
        <v>8</v>
      </c>
      <c r="E10" s="9"/>
      <c r="F10" s="9" t="b">
        <f t="shared" ref="F10:F17" si="1">IF(E10="AA",10, IF(E10="AB",9, IF(E10="BB",8, IF(E10="BC",7,IF(E10="CC",6, IF(E10="CD",5, IF(E10="DD",4,IF(E10="F",0))))))))</f>
        <v>0</v>
      </c>
      <c r="G10" s="9">
        <f t="shared" ref="G10:G17" si="2">IF(C10="",6,0)</f>
        <v>0</v>
      </c>
      <c r="H10" s="9" t="e">
        <f>IF(#REF!="",6,0)</f>
        <v>#REF!</v>
      </c>
      <c r="I10" s="9" t="e">
        <f>IF(#REF!="",6,0)</f>
        <v>#REF!</v>
      </c>
      <c r="J10" s="9" t="e">
        <f>IF(#REF!="",2,0)</f>
        <v>#REF!</v>
      </c>
      <c r="K10" s="9" t="e">
        <f>IF(#REF!="",6,0)</f>
        <v>#REF!</v>
      </c>
      <c r="L10" s="9">
        <f t="shared" ref="L10:L17" si="3">IF(E10="",6,0)</f>
        <v>6</v>
      </c>
      <c r="M10" s="9">
        <v>12</v>
      </c>
      <c r="N10" s="9">
        <f t="shared" ref="N10:N17" si="4">(D10*12)</f>
        <v>96</v>
      </c>
      <c r="O10" s="10">
        <f t="shared" ref="O10:O17" si="5">N10/M10</f>
        <v>8</v>
      </c>
      <c r="P10" s="9">
        <v>32</v>
      </c>
      <c r="Q10" s="9">
        <v>250</v>
      </c>
      <c r="R10" s="43">
        <v>32</v>
      </c>
      <c r="S10" s="43">
        <v>250</v>
      </c>
      <c r="T10" s="64">
        <f t="shared" ref="T10:T17" si="6">(N10+S10+Q10)/(M10+R10+P10)</f>
        <v>7.8421052631578947</v>
      </c>
      <c r="U10" s="11" t="str">
        <f t="shared" ref="U10:U17" si="7">IF(T10&lt;6,"***", IF(T10&gt;=6,"-"))</f>
        <v>-</v>
      </c>
    </row>
    <row r="11" spans="1:21" s="118" customFormat="1" ht="21.75" customHeight="1" x14ac:dyDescent="0.2">
      <c r="A11" s="117">
        <v>4</v>
      </c>
      <c r="B11" s="119" t="s">
        <v>70</v>
      </c>
      <c r="C11" s="9" t="s">
        <v>155</v>
      </c>
      <c r="D11" s="9">
        <f t="shared" si="0"/>
        <v>10</v>
      </c>
      <c r="E11" s="9"/>
      <c r="F11" s="9" t="b">
        <f t="shared" si="1"/>
        <v>0</v>
      </c>
      <c r="G11" s="9">
        <f t="shared" si="2"/>
        <v>0</v>
      </c>
      <c r="H11" s="9" t="e">
        <f>IF(#REF!="",6,0)</f>
        <v>#REF!</v>
      </c>
      <c r="I11" s="9" t="e">
        <f>IF(#REF!="",6,0)</f>
        <v>#REF!</v>
      </c>
      <c r="J11" s="9" t="e">
        <f>IF(#REF!="",2,0)</f>
        <v>#REF!</v>
      </c>
      <c r="K11" s="9" t="e">
        <f>IF(#REF!="",6,0)</f>
        <v>#REF!</v>
      </c>
      <c r="L11" s="9">
        <f t="shared" si="3"/>
        <v>6</v>
      </c>
      <c r="M11" s="9">
        <v>12</v>
      </c>
      <c r="N11" s="9">
        <f t="shared" si="4"/>
        <v>120</v>
      </c>
      <c r="O11" s="10">
        <f t="shared" si="5"/>
        <v>10</v>
      </c>
      <c r="P11" s="9">
        <v>32</v>
      </c>
      <c r="Q11" s="9">
        <v>272</v>
      </c>
      <c r="R11" s="43">
        <v>32</v>
      </c>
      <c r="S11" s="43">
        <v>276</v>
      </c>
      <c r="T11" s="64">
        <f t="shared" si="6"/>
        <v>8.7894736842105257</v>
      </c>
      <c r="U11" s="11" t="str">
        <f t="shared" si="7"/>
        <v>-</v>
      </c>
    </row>
    <row r="12" spans="1:21" s="118" customFormat="1" ht="22.5" customHeight="1" x14ac:dyDescent="0.2">
      <c r="A12" s="117">
        <v>5</v>
      </c>
      <c r="B12" s="119" t="s">
        <v>71</v>
      </c>
      <c r="C12" s="9" t="s">
        <v>155</v>
      </c>
      <c r="D12" s="9">
        <f t="shared" si="0"/>
        <v>10</v>
      </c>
      <c r="E12" s="9"/>
      <c r="F12" s="9" t="b">
        <f t="shared" si="1"/>
        <v>0</v>
      </c>
      <c r="G12" s="9">
        <f t="shared" si="2"/>
        <v>0</v>
      </c>
      <c r="H12" s="9" t="e">
        <f>IF(#REF!="",6,0)</f>
        <v>#REF!</v>
      </c>
      <c r="I12" s="9" t="e">
        <f>IF(#REF!="",6,0)</f>
        <v>#REF!</v>
      </c>
      <c r="J12" s="9" t="e">
        <f>IF(#REF!="",2,0)</f>
        <v>#REF!</v>
      </c>
      <c r="K12" s="9" t="e">
        <f>IF(#REF!="",6,0)</f>
        <v>#REF!</v>
      </c>
      <c r="L12" s="9">
        <f t="shared" si="3"/>
        <v>6</v>
      </c>
      <c r="M12" s="9">
        <v>12</v>
      </c>
      <c r="N12" s="9">
        <f t="shared" si="4"/>
        <v>120</v>
      </c>
      <c r="O12" s="10">
        <f t="shared" si="5"/>
        <v>10</v>
      </c>
      <c r="P12" s="9">
        <v>32</v>
      </c>
      <c r="Q12" s="9">
        <v>220</v>
      </c>
      <c r="R12" s="43">
        <v>32</v>
      </c>
      <c r="S12" s="43">
        <v>232</v>
      </c>
      <c r="T12" s="64">
        <f t="shared" si="6"/>
        <v>7.5263157894736841</v>
      </c>
      <c r="U12" s="11" t="str">
        <f t="shared" si="7"/>
        <v>-</v>
      </c>
    </row>
    <row r="13" spans="1:21" s="118" customFormat="1" ht="22.5" customHeight="1" x14ac:dyDescent="0.2">
      <c r="A13" s="117">
        <v>6</v>
      </c>
      <c r="B13" s="119" t="s">
        <v>72</v>
      </c>
      <c r="C13" s="9" t="s">
        <v>155</v>
      </c>
      <c r="D13" s="9">
        <f t="shared" si="0"/>
        <v>10</v>
      </c>
      <c r="E13" s="9"/>
      <c r="F13" s="9" t="b">
        <f t="shared" si="1"/>
        <v>0</v>
      </c>
      <c r="G13" s="9">
        <f t="shared" si="2"/>
        <v>0</v>
      </c>
      <c r="H13" s="9" t="e">
        <f>IF(#REF!="",6,0)</f>
        <v>#REF!</v>
      </c>
      <c r="I13" s="9" t="e">
        <f>IF(#REF!="",6,0)</f>
        <v>#REF!</v>
      </c>
      <c r="J13" s="9" t="e">
        <f>IF(#REF!="",2,0)</f>
        <v>#REF!</v>
      </c>
      <c r="K13" s="9" t="e">
        <f>IF(#REF!="",6,0)</f>
        <v>#REF!</v>
      </c>
      <c r="L13" s="9">
        <f t="shared" si="3"/>
        <v>6</v>
      </c>
      <c r="M13" s="9">
        <v>12</v>
      </c>
      <c r="N13" s="9">
        <f t="shared" si="4"/>
        <v>120</v>
      </c>
      <c r="O13" s="10">
        <f t="shared" si="5"/>
        <v>10</v>
      </c>
      <c r="P13" s="9">
        <v>32</v>
      </c>
      <c r="Q13" s="9">
        <v>290</v>
      </c>
      <c r="R13" s="43">
        <v>32</v>
      </c>
      <c r="S13" s="43">
        <v>296</v>
      </c>
      <c r="T13" s="64">
        <f t="shared" si="6"/>
        <v>9.2894736842105257</v>
      </c>
      <c r="U13" s="11" t="str">
        <f t="shared" si="7"/>
        <v>-</v>
      </c>
    </row>
    <row r="14" spans="1:21" s="118" customFormat="1" ht="21" customHeight="1" x14ac:dyDescent="0.2">
      <c r="A14" s="117">
        <v>7</v>
      </c>
      <c r="B14" s="119" t="s">
        <v>73</v>
      </c>
      <c r="C14" s="9" t="s">
        <v>45</v>
      </c>
      <c r="D14" s="9">
        <f t="shared" si="0"/>
        <v>9</v>
      </c>
      <c r="E14" s="9"/>
      <c r="F14" s="9" t="b">
        <f t="shared" si="1"/>
        <v>0</v>
      </c>
      <c r="G14" s="9">
        <f t="shared" si="2"/>
        <v>0</v>
      </c>
      <c r="H14" s="9" t="e">
        <f>IF(#REF!="",6,0)</f>
        <v>#REF!</v>
      </c>
      <c r="I14" s="9" t="e">
        <f>IF(#REF!="",6,0)</f>
        <v>#REF!</v>
      </c>
      <c r="J14" s="9" t="e">
        <f>IF(#REF!="",2,0)</f>
        <v>#REF!</v>
      </c>
      <c r="K14" s="9" t="e">
        <f>IF(#REF!="",6,0)</f>
        <v>#REF!</v>
      </c>
      <c r="L14" s="9">
        <f t="shared" si="3"/>
        <v>6</v>
      </c>
      <c r="M14" s="9">
        <v>12</v>
      </c>
      <c r="N14" s="9">
        <f t="shared" si="4"/>
        <v>108</v>
      </c>
      <c r="O14" s="10">
        <f t="shared" si="5"/>
        <v>9</v>
      </c>
      <c r="P14" s="9">
        <v>32</v>
      </c>
      <c r="Q14" s="9">
        <v>228</v>
      </c>
      <c r="R14" s="43">
        <v>32</v>
      </c>
      <c r="S14" s="43">
        <v>256</v>
      </c>
      <c r="T14" s="64">
        <f t="shared" si="6"/>
        <v>7.7894736842105265</v>
      </c>
      <c r="U14" s="11" t="str">
        <f t="shared" si="7"/>
        <v>-</v>
      </c>
    </row>
    <row r="15" spans="1:21" s="118" customFormat="1" ht="21" customHeight="1" x14ac:dyDescent="0.2">
      <c r="A15" s="117">
        <v>8</v>
      </c>
      <c r="B15" s="119" t="s">
        <v>74</v>
      </c>
      <c r="C15" s="9" t="s">
        <v>45</v>
      </c>
      <c r="D15" s="9">
        <f t="shared" si="0"/>
        <v>9</v>
      </c>
      <c r="E15" s="9"/>
      <c r="F15" s="9" t="b">
        <f t="shared" si="1"/>
        <v>0</v>
      </c>
      <c r="G15" s="9">
        <f t="shared" si="2"/>
        <v>0</v>
      </c>
      <c r="H15" s="9" t="e">
        <f>IF(#REF!="",6,0)</f>
        <v>#REF!</v>
      </c>
      <c r="I15" s="9" t="e">
        <f>IF(#REF!="",6,0)</f>
        <v>#REF!</v>
      </c>
      <c r="J15" s="9" t="e">
        <f>IF(#REF!="",2,0)</f>
        <v>#REF!</v>
      </c>
      <c r="K15" s="9" t="e">
        <f>IF(#REF!="",6,0)</f>
        <v>#REF!</v>
      </c>
      <c r="L15" s="9">
        <f t="shared" si="3"/>
        <v>6</v>
      </c>
      <c r="M15" s="9">
        <v>12</v>
      </c>
      <c r="N15" s="9">
        <f t="shared" si="4"/>
        <v>108</v>
      </c>
      <c r="O15" s="10">
        <f t="shared" si="5"/>
        <v>9</v>
      </c>
      <c r="P15" s="9">
        <v>32</v>
      </c>
      <c r="Q15" s="9">
        <v>258</v>
      </c>
      <c r="R15" s="43">
        <v>32</v>
      </c>
      <c r="S15" s="43">
        <v>238</v>
      </c>
      <c r="T15" s="64">
        <f t="shared" si="6"/>
        <v>7.9473684210526319</v>
      </c>
      <c r="U15" s="11" t="str">
        <f t="shared" si="7"/>
        <v>-</v>
      </c>
    </row>
    <row r="16" spans="1:21" s="118" customFormat="1" ht="23.25" customHeight="1" x14ac:dyDescent="0.2">
      <c r="A16" s="117">
        <v>9</v>
      </c>
      <c r="B16" s="119" t="s">
        <v>75</v>
      </c>
      <c r="C16" s="9" t="s">
        <v>155</v>
      </c>
      <c r="D16" s="9">
        <f t="shared" si="0"/>
        <v>10</v>
      </c>
      <c r="E16" s="9"/>
      <c r="F16" s="9" t="b">
        <f t="shared" si="1"/>
        <v>0</v>
      </c>
      <c r="G16" s="9">
        <f t="shared" si="2"/>
        <v>0</v>
      </c>
      <c r="H16" s="9" t="e">
        <f>IF(#REF!="",6,0)</f>
        <v>#REF!</v>
      </c>
      <c r="I16" s="9" t="e">
        <f>IF(#REF!="",6,0)</f>
        <v>#REF!</v>
      </c>
      <c r="J16" s="9" t="e">
        <f>IF(#REF!="",2,0)</f>
        <v>#REF!</v>
      </c>
      <c r="K16" s="9" t="e">
        <f>IF(#REF!="",6,0)</f>
        <v>#REF!</v>
      </c>
      <c r="L16" s="9">
        <f t="shared" si="3"/>
        <v>6</v>
      </c>
      <c r="M16" s="9">
        <v>12</v>
      </c>
      <c r="N16" s="9">
        <f t="shared" si="4"/>
        <v>120</v>
      </c>
      <c r="O16" s="10">
        <f t="shared" si="5"/>
        <v>10</v>
      </c>
      <c r="P16" s="9">
        <v>32</v>
      </c>
      <c r="Q16" s="9">
        <v>276</v>
      </c>
      <c r="R16" s="43">
        <v>32</v>
      </c>
      <c r="S16" s="43">
        <v>288</v>
      </c>
      <c r="T16" s="64">
        <f t="shared" si="6"/>
        <v>9</v>
      </c>
      <c r="U16" s="11" t="str">
        <f t="shared" si="7"/>
        <v>-</v>
      </c>
    </row>
    <row r="17" spans="1:21" ht="23.25" customHeight="1" x14ac:dyDescent="0.2">
      <c r="A17" s="117">
        <v>10</v>
      </c>
      <c r="B17" s="119" t="s">
        <v>76</v>
      </c>
      <c r="C17" s="9" t="s">
        <v>45</v>
      </c>
      <c r="D17" s="9">
        <f t="shared" si="0"/>
        <v>9</v>
      </c>
      <c r="E17" s="9"/>
      <c r="F17" s="9" t="b">
        <f t="shared" si="1"/>
        <v>0</v>
      </c>
      <c r="G17" s="9">
        <f t="shared" si="2"/>
        <v>0</v>
      </c>
      <c r="H17" s="9" t="e">
        <f>IF(#REF!="",6,0)</f>
        <v>#REF!</v>
      </c>
      <c r="I17" s="9" t="e">
        <f>IF(#REF!="",6,0)</f>
        <v>#REF!</v>
      </c>
      <c r="J17" s="9" t="e">
        <f>IF(#REF!="",2,0)</f>
        <v>#REF!</v>
      </c>
      <c r="K17" s="9" t="e">
        <f>IF(#REF!="",6,0)</f>
        <v>#REF!</v>
      </c>
      <c r="L17" s="9">
        <f t="shared" si="3"/>
        <v>6</v>
      </c>
      <c r="M17" s="9">
        <v>12</v>
      </c>
      <c r="N17" s="9">
        <f t="shared" si="4"/>
        <v>108</v>
      </c>
      <c r="O17" s="10">
        <f t="shared" si="5"/>
        <v>9</v>
      </c>
      <c r="P17" s="9">
        <v>32</v>
      </c>
      <c r="Q17" s="9">
        <v>270</v>
      </c>
      <c r="R17" s="43">
        <v>32</v>
      </c>
      <c r="S17" s="43">
        <v>276</v>
      </c>
      <c r="T17" s="64">
        <f t="shared" si="6"/>
        <v>8.6052631578947363</v>
      </c>
      <c r="U17" s="11" t="str">
        <f t="shared" si="7"/>
        <v>-</v>
      </c>
    </row>
    <row r="18" spans="1:21" ht="23.25" customHeight="1" x14ac:dyDescent="0.2">
      <c r="A18" s="117">
        <v>11</v>
      </c>
      <c r="B18" s="119" t="s">
        <v>77</v>
      </c>
      <c r="C18" s="9" t="s">
        <v>156</v>
      </c>
      <c r="D18" s="9">
        <f t="shared" ref="D18:D19" si="8">IF(C18="AA",10, IF(C18="AB",9, IF(C18="BB",8, IF(C18="BC",7,IF(C18="CC",6, IF(C18="CD",5, IF(C18="DD",4,IF(C18="F",0))))))))</f>
        <v>8</v>
      </c>
      <c r="E18" s="9"/>
      <c r="F18" s="9" t="b">
        <f t="shared" ref="F18:F19" si="9">IF(E18="AA",10, IF(E18="AB",9, IF(E18="BB",8, IF(E18="BC",7,IF(E18="CC",6, IF(E18="CD",5, IF(E18="DD",4,IF(E18="F",0))))))))</f>
        <v>0</v>
      </c>
      <c r="G18" s="9">
        <f t="shared" ref="G18:G19" si="10">IF(C18="",6,0)</f>
        <v>0</v>
      </c>
      <c r="H18" s="9" t="e">
        <f>IF(#REF!="",6,0)</f>
        <v>#REF!</v>
      </c>
      <c r="I18" s="9" t="e">
        <f>IF(#REF!="",6,0)</f>
        <v>#REF!</v>
      </c>
      <c r="J18" s="9" t="e">
        <f>IF(#REF!="",2,0)</f>
        <v>#REF!</v>
      </c>
      <c r="K18" s="9" t="e">
        <f>IF(#REF!="",6,0)</f>
        <v>#REF!</v>
      </c>
      <c r="L18" s="9">
        <f t="shared" ref="L18:L19" si="11">IF(E18="",6,0)</f>
        <v>6</v>
      </c>
      <c r="M18" s="9">
        <v>12</v>
      </c>
      <c r="N18" s="9">
        <f t="shared" ref="N18:N25" si="12">(D18*12)</f>
        <v>96</v>
      </c>
      <c r="O18" s="10">
        <f t="shared" ref="O18:O25" si="13">N18/M18</f>
        <v>8</v>
      </c>
      <c r="P18" s="9">
        <v>32</v>
      </c>
      <c r="Q18" s="9">
        <v>240</v>
      </c>
      <c r="R18" s="43">
        <v>32</v>
      </c>
      <c r="S18" s="43">
        <v>238</v>
      </c>
      <c r="T18" s="64">
        <f t="shared" ref="T18:T25" si="14">(N18+S18+Q18)/(M18+R18+P18)</f>
        <v>7.5526315789473681</v>
      </c>
      <c r="U18" s="11" t="str">
        <f t="shared" ref="U18:U19" si="15">IF(T18&lt;6,"***", IF(T18&gt;=6,"-"))</f>
        <v>-</v>
      </c>
    </row>
    <row r="19" spans="1:21" ht="20.25" customHeight="1" x14ac:dyDescent="0.2">
      <c r="A19" s="117">
        <v>12</v>
      </c>
      <c r="B19" s="119" t="s">
        <v>78</v>
      </c>
      <c r="C19" s="9" t="s">
        <v>45</v>
      </c>
      <c r="D19" s="9">
        <f t="shared" si="8"/>
        <v>9</v>
      </c>
      <c r="E19" s="9"/>
      <c r="F19" s="9" t="b">
        <f t="shared" si="9"/>
        <v>0</v>
      </c>
      <c r="G19" s="9">
        <f t="shared" si="10"/>
        <v>0</v>
      </c>
      <c r="H19" s="9" t="e">
        <f>IF(#REF!="",6,0)</f>
        <v>#REF!</v>
      </c>
      <c r="I19" s="9" t="e">
        <f>IF(#REF!="",6,0)</f>
        <v>#REF!</v>
      </c>
      <c r="J19" s="9" t="e">
        <f>IF(#REF!="",2,0)</f>
        <v>#REF!</v>
      </c>
      <c r="K19" s="9" t="e">
        <f>IF(#REF!="",6,0)</f>
        <v>#REF!</v>
      </c>
      <c r="L19" s="9">
        <f t="shared" si="11"/>
        <v>6</v>
      </c>
      <c r="M19" s="9">
        <v>12</v>
      </c>
      <c r="N19" s="9">
        <f t="shared" si="12"/>
        <v>108</v>
      </c>
      <c r="O19" s="10">
        <f t="shared" si="13"/>
        <v>9</v>
      </c>
      <c r="P19" s="9">
        <v>32</v>
      </c>
      <c r="Q19" s="9">
        <v>294</v>
      </c>
      <c r="R19" s="43">
        <v>32</v>
      </c>
      <c r="S19" s="43">
        <v>272</v>
      </c>
      <c r="T19" s="64">
        <f t="shared" si="14"/>
        <v>8.8684210526315788</v>
      </c>
      <c r="U19" s="11" t="str">
        <f t="shared" si="15"/>
        <v>-</v>
      </c>
    </row>
    <row r="20" spans="1:21" s="72" customFormat="1" ht="27" customHeight="1" x14ac:dyDescent="0.2">
      <c r="A20" s="117">
        <v>13</v>
      </c>
      <c r="B20" s="119" t="s">
        <v>79</v>
      </c>
      <c r="C20" s="9" t="s">
        <v>156</v>
      </c>
      <c r="D20" s="9">
        <f t="shared" ref="D20:D25" si="16">IF(C20="AA",10, IF(C20="AB",9, IF(C20="BB",8, IF(C20="BC",7,IF(C20="CC",6, IF(C20="CD",5, IF(C20="DD",4,IF(C20="F",0))))))))</f>
        <v>8</v>
      </c>
      <c r="E20" s="9"/>
      <c r="F20" s="9" t="b">
        <f t="shared" ref="F20:F25" si="17">IF(E20="AA",10, IF(E20="AB",9, IF(E20="BB",8, IF(E20="BC",7,IF(E20="CC",6, IF(E20="CD",5, IF(E20="DD",4,IF(E20="F",0))))))))</f>
        <v>0</v>
      </c>
      <c r="G20" s="9">
        <f t="shared" ref="G20:G25" si="18">IF(C20="",6,0)</f>
        <v>0</v>
      </c>
      <c r="H20" s="9" t="e">
        <f>IF(#REF!="",6,0)</f>
        <v>#REF!</v>
      </c>
      <c r="I20" s="9" t="e">
        <f>IF(#REF!="",6,0)</f>
        <v>#REF!</v>
      </c>
      <c r="J20" s="9" t="e">
        <f>IF(#REF!="",2,0)</f>
        <v>#REF!</v>
      </c>
      <c r="K20" s="9" t="e">
        <f>IF(#REF!="",6,0)</f>
        <v>#REF!</v>
      </c>
      <c r="L20" s="9">
        <f t="shared" ref="L20:L25" si="19">IF(E20="",6,0)</f>
        <v>6</v>
      </c>
      <c r="M20" s="9">
        <v>12</v>
      </c>
      <c r="N20" s="9">
        <f t="shared" si="12"/>
        <v>96</v>
      </c>
      <c r="O20" s="10">
        <f t="shared" si="13"/>
        <v>8</v>
      </c>
      <c r="P20" s="9">
        <v>32</v>
      </c>
      <c r="Q20" s="9">
        <v>246</v>
      </c>
      <c r="R20" s="43">
        <v>32</v>
      </c>
      <c r="S20" s="43">
        <v>250</v>
      </c>
      <c r="T20" s="64">
        <f t="shared" si="14"/>
        <v>7.7894736842105265</v>
      </c>
      <c r="U20" s="11" t="str">
        <f t="shared" ref="U20:U25" si="20">IF(T20&lt;6,"***", IF(T20&gt;=6,"-"))</f>
        <v>-</v>
      </c>
    </row>
    <row r="21" spans="1:21" s="72" customFormat="1" ht="27" customHeight="1" x14ac:dyDescent="0.2">
      <c r="A21" s="117">
        <v>14</v>
      </c>
      <c r="B21" s="119" t="s">
        <v>80</v>
      </c>
      <c r="C21" s="9" t="s">
        <v>156</v>
      </c>
      <c r="D21" s="9">
        <f t="shared" si="16"/>
        <v>8</v>
      </c>
      <c r="E21" s="9"/>
      <c r="F21" s="9" t="b">
        <f t="shared" si="17"/>
        <v>0</v>
      </c>
      <c r="G21" s="9">
        <f t="shared" si="18"/>
        <v>0</v>
      </c>
      <c r="H21" s="9" t="e">
        <f>IF(#REF!="",6,0)</f>
        <v>#REF!</v>
      </c>
      <c r="I21" s="9" t="e">
        <f>IF(#REF!="",6,0)</f>
        <v>#REF!</v>
      </c>
      <c r="J21" s="9" t="e">
        <f>IF(#REF!="",2,0)</f>
        <v>#REF!</v>
      </c>
      <c r="K21" s="9" t="e">
        <f>IF(#REF!="",6,0)</f>
        <v>#REF!</v>
      </c>
      <c r="L21" s="9">
        <f t="shared" si="19"/>
        <v>6</v>
      </c>
      <c r="M21" s="9">
        <v>12</v>
      </c>
      <c r="N21" s="9">
        <f t="shared" si="12"/>
        <v>96</v>
      </c>
      <c r="O21" s="10">
        <f t="shared" si="13"/>
        <v>8</v>
      </c>
      <c r="P21" s="9">
        <v>32</v>
      </c>
      <c r="Q21" s="9">
        <v>240</v>
      </c>
      <c r="R21" s="43">
        <v>32</v>
      </c>
      <c r="S21" s="43">
        <v>244</v>
      </c>
      <c r="T21" s="64">
        <f t="shared" si="14"/>
        <v>7.6315789473684212</v>
      </c>
      <c r="U21" s="11" t="str">
        <f t="shared" si="20"/>
        <v>-</v>
      </c>
    </row>
    <row r="22" spans="1:21" s="72" customFormat="1" ht="24" customHeight="1" x14ac:dyDescent="0.2">
      <c r="A22" s="117">
        <v>15</v>
      </c>
      <c r="B22" s="119" t="s">
        <v>81</v>
      </c>
      <c r="C22" s="9" t="s">
        <v>45</v>
      </c>
      <c r="D22" s="9">
        <f t="shared" si="16"/>
        <v>9</v>
      </c>
      <c r="E22" s="9"/>
      <c r="F22" s="9" t="b">
        <f t="shared" si="17"/>
        <v>0</v>
      </c>
      <c r="G22" s="9">
        <f t="shared" si="18"/>
        <v>0</v>
      </c>
      <c r="H22" s="9" t="e">
        <f>IF(#REF!="",6,0)</f>
        <v>#REF!</v>
      </c>
      <c r="I22" s="9" t="e">
        <f>IF(#REF!="",6,0)</f>
        <v>#REF!</v>
      </c>
      <c r="J22" s="9" t="e">
        <f>IF(#REF!="",2,0)</f>
        <v>#REF!</v>
      </c>
      <c r="K22" s="9" t="e">
        <f>IF(#REF!="",6,0)</f>
        <v>#REF!</v>
      </c>
      <c r="L22" s="9">
        <f t="shared" si="19"/>
        <v>6</v>
      </c>
      <c r="M22" s="9">
        <v>12</v>
      </c>
      <c r="N22" s="9">
        <f t="shared" si="12"/>
        <v>108</v>
      </c>
      <c r="O22" s="10">
        <f t="shared" si="13"/>
        <v>9</v>
      </c>
      <c r="P22" s="9">
        <v>32</v>
      </c>
      <c r="Q22" s="9">
        <v>270</v>
      </c>
      <c r="R22" s="43">
        <v>32</v>
      </c>
      <c r="S22" s="43">
        <v>270</v>
      </c>
      <c r="T22" s="64">
        <f t="shared" si="14"/>
        <v>8.526315789473685</v>
      </c>
      <c r="U22" s="11" t="str">
        <f t="shared" si="20"/>
        <v>-</v>
      </c>
    </row>
    <row r="23" spans="1:21" s="72" customFormat="1" ht="24.75" customHeight="1" x14ac:dyDescent="0.2">
      <c r="A23" s="117">
        <v>16</v>
      </c>
      <c r="B23" s="119" t="s">
        <v>82</v>
      </c>
      <c r="C23" s="9" t="s">
        <v>45</v>
      </c>
      <c r="D23" s="9">
        <f t="shared" si="16"/>
        <v>9</v>
      </c>
      <c r="E23" s="9"/>
      <c r="F23" s="9" t="b">
        <f t="shared" si="17"/>
        <v>0</v>
      </c>
      <c r="G23" s="9">
        <f t="shared" si="18"/>
        <v>0</v>
      </c>
      <c r="H23" s="9" t="e">
        <f>IF(#REF!="",6,0)</f>
        <v>#REF!</v>
      </c>
      <c r="I23" s="9" t="e">
        <f>IF(#REF!="",6,0)</f>
        <v>#REF!</v>
      </c>
      <c r="J23" s="9" t="e">
        <f>IF(#REF!="",2,0)</f>
        <v>#REF!</v>
      </c>
      <c r="K23" s="9" t="e">
        <f>IF(#REF!="",6,0)</f>
        <v>#REF!</v>
      </c>
      <c r="L23" s="9">
        <f t="shared" si="19"/>
        <v>6</v>
      </c>
      <c r="M23" s="9">
        <v>12</v>
      </c>
      <c r="N23" s="9">
        <f t="shared" si="12"/>
        <v>108</v>
      </c>
      <c r="O23" s="10">
        <f t="shared" si="13"/>
        <v>9</v>
      </c>
      <c r="P23" s="9">
        <v>32</v>
      </c>
      <c r="Q23" s="9">
        <v>276</v>
      </c>
      <c r="R23" s="43">
        <v>32</v>
      </c>
      <c r="S23" s="43">
        <v>270</v>
      </c>
      <c r="T23" s="64">
        <f t="shared" si="14"/>
        <v>8.6052631578947363</v>
      </c>
      <c r="U23" s="11" t="str">
        <f t="shared" si="20"/>
        <v>-</v>
      </c>
    </row>
    <row r="24" spans="1:21" s="72" customFormat="1" ht="26.25" customHeight="1" x14ac:dyDescent="0.2">
      <c r="A24" s="117">
        <v>17</v>
      </c>
      <c r="B24" s="119" t="s">
        <v>83</v>
      </c>
      <c r="C24" s="9" t="s">
        <v>45</v>
      </c>
      <c r="D24" s="9">
        <f t="shared" si="16"/>
        <v>9</v>
      </c>
      <c r="E24" s="9"/>
      <c r="F24" s="9" t="b">
        <f t="shared" si="17"/>
        <v>0</v>
      </c>
      <c r="G24" s="9">
        <f t="shared" si="18"/>
        <v>0</v>
      </c>
      <c r="H24" s="9" t="e">
        <f>IF(#REF!="",6,0)</f>
        <v>#REF!</v>
      </c>
      <c r="I24" s="9" t="e">
        <f>IF(#REF!="",6,0)</f>
        <v>#REF!</v>
      </c>
      <c r="J24" s="9" t="e">
        <f>IF(#REF!="",2,0)</f>
        <v>#REF!</v>
      </c>
      <c r="K24" s="9" t="e">
        <f>IF(#REF!="",6,0)</f>
        <v>#REF!</v>
      </c>
      <c r="L24" s="9">
        <f t="shared" si="19"/>
        <v>6</v>
      </c>
      <c r="M24" s="9">
        <v>12</v>
      </c>
      <c r="N24" s="9">
        <f t="shared" si="12"/>
        <v>108</v>
      </c>
      <c r="O24" s="10">
        <f t="shared" si="13"/>
        <v>9</v>
      </c>
      <c r="P24" s="9">
        <v>32</v>
      </c>
      <c r="Q24" s="9">
        <v>252</v>
      </c>
      <c r="R24" s="43">
        <v>32</v>
      </c>
      <c r="S24" s="43">
        <v>276</v>
      </c>
      <c r="T24" s="64">
        <f t="shared" si="14"/>
        <v>8.3684210526315788</v>
      </c>
      <c r="U24" s="11" t="str">
        <f t="shared" si="20"/>
        <v>-</v>
      </c>
    </row>
    <row r="25" spans="1:21" s="72" customFormat="1" ht="24" customHeight="1" x14ac:dyDescent="0.2">
      <c r="A25" s="117">
        <v>18</v>
      </c>
      <c r="B25" s="119" t="s">
        <v>84</v>
      </c>
      <c r="C25" s="9" t="s">
        <v>45</v>
      </c>
      <c r="D25" s="9">
        <f t="shared" si="16"/>
        <v>9</v>
      </c>
      <c r="E25" s="9"/>
      <c r="F25" s="9" t="b">
        <f t="shared" si="17"/>
        <v>0</v>
      </c>
      <c r="G25" s="9">
        <f t="shared" si="18"/>
        <v>0</v>
      </c>
      <c r="H25" s="9" t="e">
        <f>IF(#REF!="",6,0)</f>
        <v>#REF!</v>
      </c>
      <c r="I25" s="9" t="e">
        <f>IF(#REF!="",6,0)</f>
        <v>#REF!</v>
      </c>
      <c r="J25" s="9" t="e">
        <f>IF(#REF!="",2,0)</f>
        <v>#REF!</v>
      </c>
      <c r="K25" s="9" t="e">
        <f>IF(#REF!="",6,0)</f>
        <v>#REF!</v>
      </c>
      <c r="L25" s="9">
        <f t="shared" si="19"/>
        <v>6</v>
      </c>
      <c r="M25" s="9">
        <v>12</v>
      </c>
      <c r="N25" s="9">
        <f t="shared" si="12"/>
        <v>108</v>
      </c>
      <c r="O25" s="10">
        <f t="shared" si="13"/>
        <v>9</v>
      </c>
      <c r="P25" s="9">
        <v>32</v>
      </c>
      <c r="Q25" s="9">
        <v>216</v>
      </c>
      <c r="R25" s="43">
        <v>32</v>
      </c>
      <c r="S25" s="43">
        <v>220</v>
      </c>
      <c r="T25" s="64">
        <f t="shared" si="14"/>
        <v>7.1578947368421053</v>
      </c>
      <c r="U25" s="11" t="str">
        <f t="shared" si="20"/>
        <v>-</v>
      </c>
    </row>
    <row r="26" spans="1:21" s="32" customFormat="1" ht="21" customHeight="1" x14ac:dyDescent="0.2">
      <c r="A26" s="130"/>
      <c r="B26" s="130"/>
      <c r="C26" s="34"/>
      <c r="D26" s="35"/>
      <c r="E26" s="37"/>
      <c r="F26" s="36"/>
      <c r="G26" s="36"/>
      <c r="H26" s="36"/>
      <c r="I26" s="36"/>
      <c r="J26" s="36"/>
      <c r="K26" s="36"/>
      <c r="L26" s="36"/>
      <c r="M26" s="33"/>
      <c r="N26" s="33"/>
      <c r="O26" s="38"/>
      <c r="P26" s="38"/>
      <c r="Q26" s="38"/>
      <c r="R26" s="38"/>
      <c r="S26" s="38"/>
      <c r="T26" s="38"/>
      <c r="U26" s="39"/>
    </row>
    <row r="27" spans="1:21" ht="8.25" customHeight="1" x14ac:dyDescent="0.2">
      <c r="A27" s="130" t="s">
        <v>14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56"/>
      <c r="Q27" s="56"/>
      <c r="R27" s="131"/>
      <c r="S27" s="131"/>
      <c r="T27" s="131"/>
      <c r="U27" s="131"/>
    </row>
    <row r="28" spans="1:21" ht="13.5" hidden="1" customHeight="1" x14ac:dyDescent="0.25">
      <c r="C28" s="141"/>
      <c r="D28" s="142"/>
    </row>
    <row r="29" spans="1:21" ht="24.75" customHeight="1" x14ac:dyDescent="0.2">
      <c r="S29" s="42" t="s">
        <v>14</v>
      </c>
    </row>
    <row r="30" spans="1:21" ht="25.5" customHeight="1" x14ac:dyDescent="0.2">
      <c r="B30" s="8" t="s">
        <v>11</v>
      </c>
      <c r="C30" s="8"/>
      <c r="D30" s="57" t="s">
        <v>12</v>
      </c>
      <c r="E30" s="145" t="s">
        <v>39</v>
      </c>
      <c r="F30" s="145"/>
      <c r="G30" s="145"/>
      <c r="H30" s="145"/>
      <c r="I30" s="145"/>
      <c r="J30" s="145"/>
      <c r="K30" s="145"/>
      <c r="L30" s="145"/>
      <c r="M30" s="145"/>
      <c r="N30" s="145"/>
      <c r="O30" s="146"/>
      <c r="P30" s="54"/>
      <c r="Q30" s="54" t="s">
        <v>27</v>
      </c>
      <c r="R30" s="143" t="s">
        <v>28</v>
      </c>
      <c r="S30" s="143"/>
      <c r="T30" s="144"/>
    </row>
    <row r="31" spans="1:21" s="42" customFormat="1" ht="14.25" customHeight="1" x14ac:dyDescent="0.2">
      <c r="B31" s="8"/>
      <c r="C31" s="8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4"/>
      <c r="P31" s="54"/>
      <c r="Q31" s="54"/>
      <c r="R31" s="55"/>
      <c r="S31" s="55"/>
      <c r="T31" s="55"/>
    </row>
    <row r="32" spans="1:21" s="42" customFormat="1" ht="14.25" customHeight="1" x14ac:dyDescent="0.2">
      <c r="B32" s="8"/>
      <c r="C32" s="8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4"/>
      <c r="P32" s="54"/>
      <c r="Q32" s="54"/>
      <c r="R32" s="55"/>
      <c r="S32" s="55"/>
      <c r="T32" s="55"/>
    </row>
    <row r="33" spans="2:20" s="42" customFormat="1" ht="14.25" customHeight="1" x14ac:dyDescent="0.2">
      <c r="B33" s="8"/>
      <c r="C33" s="8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4"/>
      <c r="P33" s="54"/>
      <c r="Q33" s="54"/>
      <c r="R33" s="55"/>
      <c r="S33" s="55"/>
      <c r="T33" s="55"/>
    </row>
    <row r="34" spans="2:20" s="42" customFormat="1" ht="14.25" customHeight="1" x14ac:dyDescent="0.2">
      <c r="B34" s="8"/>
      <c r="C34" s="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4"/>
      <c r="P34" s="54"/>
      <c r="Q34" s="54"/>
      <c r="R34" s="55"/>
      <c r="S34" s="55"/>
      <c r="T34" s="55"/>
    </row>
    <row r="35" spans="2:20" s="42" customFormat="1" ht="25.5" customHeight="1" x14ac:dyDescent="0.2">
      <c r="B35" s="8"/>
      <c r="C35" s="8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4"/>
      <c r="P35" s="54"/>
      <c r="Q35" s="54"/>
      <c r="R35" s="55"/>
      <c r="S35" s="55"/>
      <c r="T35" s="55"/>
    </row>
    <row r="36" spans="2:20" s="42" customFormat="1" ht="25.5" customHeight="1" x14ac:dyDescent="0.2">
      <c r="B36" s="8"/>
      <c r="C36" s="8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4"/>
      <c r="P36" s="54"/>
      <c r="Q36" s="54"/>
      <c r="R36" s="55"/>
      <c r="S36" s="55"/>
      <c r="T36" s="55"/>
    </row>
    <row r="37" spans="2:20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2:20" x14ac:dyDescent="0.2">
      <c r="B38" s="8"/>
      <c r="C38" s="8"/>
      <c r="D38" s="5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24">
    <mergeCell ref="P5:Q5"/>
    <mergeCell ref="U5:U7"/>
    <mergeCell ref="C28:D28"/>
    <mergeCell ref="R30:T30"/>
    <mergeCell ref="E30:O30"/>
    <mergeCell ref="C6:D6"/>
    <mergeCell ref="E6:F6"/>
    <mergeCell ref="R6:R7"/>
    <mergeCell ref="A26:B26"/>
    <mergeCell ref="R27:U27"/>
    <mergeCell ref="A27:O27"/>
    <mergeCell ref="A2:U2"/>
    <mergeCell ref="A3:U3"/>
    <mergeCell ref="A4:U4"/>
    <mergeCell ref="A5:A7"/>
    <mergeCell ref="B5:B7"/>
    <mergeCell ref="C5:D5"/>
    <mergeCell ref="E5:F5"/>
    <mergeCell ref="G5:L6"/>
    <mergeCell ref="M5:M7"/>
    <mergeCell ref="N5:N7"/>
    <mergeCell ref="S6:S7"/>
    <mergeCell ref="R5:S5"/>
    <mergeCell ref="O5:O7"/>
  </mergeCells>
  <printOptions horizontalCentered="1"/>
  <pageMargins left="0.55118110236220474" right="0.39370078740157483" top="0.47244094488188981" bottom="0.39370078740157483" header="0.39370078740157483" footer="0.31496062992125984"/>
  <pageSetup paperSize="5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4"/>
  <sheetViews>
    <sheetView view="pageBreakPreview" topLeftCell="A16" zoomScale="86" zoomScaleSheetLayoutView="86" workbookViewId="0">
      <selection activeCell="C26" sqref="B26:C26"/>
    </sheetView>
  </sheetViews>
  <sheetFormatPr defaultRowHeight="12.75" x14ac:dyDescent="0.2"/>
  <cols>
    <col min="1" max="1" width="6.85546875" style="1" customWidth="1"/>
    <col min="2" max="2" width="19.140625" style="1" customWidth="1"/>
    <col min="3" max="3" width="14.7109375" style="1" customWidth="1"/>
    <col min="4" max="4" width="12.28515625" style="1" customWidth="1"/>
    <col min="5" max="8" width="9.140625" style="1" hidden="1" customWidth="1"/>
    <col min="9" max="9" width="6.5703125" style="1" hidden="1" customWidth="1"/>
    <col min="10" max="10" width="13.42578125" style="1" customWidth="1"/>
    <col min="11" max="11" width="12.85546875" style="1" customWidth="1"/>
    <col min="12" max="12" width="13.5703125" style="1" customWidth="1"/>
    <col min="13" max="13" width="14" style="1" customWidth="1"/>
    <col min="14" max="14" width="14.5703125" style="1" customWidth="1"/>
    <col min="15" max="15" width="14.42578125" style="1" customWidth="1"/>
    <col min="16" max="16" width="13.5703125" style="1" customWidth="1"/>
    <col min="17" max="17" width="14.7109375" style="1" customWidth="1"/>
    <col min="18" max="18" width="15" style="1" customWidth="1"/>
    <col min="19" max="19" width="31.28515625" style="1" customWidth="1"/>
    <col min="20" max="247" width="9.140625" style="1"/>
    <col min="248" max="248" width="12.5703125" style="1" customWidth="1"/>
    <col min="249" max="260" width="9.140625" style="1"/>
    <col min="261" max="261" width="0.140625" style="1" customWidth="1"/>
    <col min="262" max="266" width="0" style="1" hidden="1" customWidth="1"/>
    <col min="267" max="269" width="9.140625" style="1"/>
    <col min="270" max="270" width="10.28515625" style="1" customWidth="1"/>
    <col min="271" max="503" width="9.140625" style="1"/>
    <col min="504" max="504" width="12.5703125" style="1" customWidth="1"/>
    <col min="505" max="516" width="9.140625" style="1"/>
    <col min="517" max="517" width="0.140625" style="1" customWidth="1"/>
    <col min="518" max="522" width="0" style="1" hidden="1" customWidth="1"/>
    <col min="523" max="525" width="9.140625" style="1"/>
    <col min="526" max="526" width="10.28515625" style="1" customWidth="1"/>
    <col min="527" max="759" width="9.140625" style="1"/>
    <col min="760" max="760" width="12.5703125" style="1" customWidth="1"/>
    <col min="761" max="772" width="9.140625" style="1"/>
    <col min="773" max="773" width="0.140625" style="1" customWidth="1"/>
    <col min="774" max="778" width="0" style="1" hidden="1" customWidth="1"/>
    <col min="779" max="781" width="9.140625" style="1"/>
    <col min="782" max="782" width="10.28515625" style="1" customWidth="1"/>
    <col min="783" max="1015" width="9.140625" style="1"/>
    <col min="1016" max="1016" width="12.5703125" style="1" customWidth="1"/>
    <col min="1017" max="1028" width="9.140625" style="1"/>
    <col min="1029" max="1029" width="0.140625" style="1" customWidth="1"/>
    <col min="1030" max="1034" width="0" style="1" hidden="1" customWidth="1"/>
    <col min="1035" max="1037" width="9.140625" style="1"/>
    <col min="1038" max="1038" width="10.28515625" style="1" customWidth="1"/>
    <col min="1039" max="1271" width="9.140625" style="1"/>
    <col min="1272" max="1272" width="12.5703125" style="1" customWidth="1"/>
    <col min="1273" max="1284" width="9.140625" style="1"/>
    <col min="1285" max="1285" width="0.140625" style="1" customWidth="1"/>
    <col min="1286" max="1290" width="0" style="1" hidden="1" customWidth="1"/>
    <col min="1291" max="1293" width="9.140625" style="1"/>
    <col min="1294" max="1294" width="10.28515625" style="1" customWidth="1"/>
    <col min="1295" max="1527" width="9.140625" style="1"/>
    <col min="1528" max="1528" width="12.5703125" style="1" customWidth="1"/>
    <col min="1529" max="1540" width="9.140625" style="1"/>
    <col min="1541" max="1541" width="0.140625" style="1" customWidth="1"/>
    <col min="1542" max="1546" width="0" style="1" hidden="1" customWidth="1"/>
    <col min="1547" max="1549" width="9.140625" style="1"/>
    <col min="1550" max="1550" width="10.28515625" style="1" customWidth="1"/>
    <col min="1551" max="1783" width="9.140625" style="1"/>
    <col min="1784" max="1784" width="12.5703125" style="1" customWidth="1"/>
    <col min="1785" max="1796" width="9.140625" style="1"/>
    <col min="1797" max="1797" width="0.140625" style="1" customWidth="1"/>
    <col min="1798" max="1802" width="0" style="1" hidden="1" customWidth="1"/>
    <col min="1803" max="1805" width="9.140625" style="1"/>
    <col min="1806" max="1806" width="10.28515625" style="1" customWidth="1"/>
    <col min="1807" max="2039" width="9.140625" style="1"/>
    <col min="2040" max="2040" width="12.5703125" style="1" customWidth="1"/>
    <col min="2041" max="2052" width="9.140625" style="1"/>
    <col min="2053" max="2053" width="0.140625" style="1" customWidth="1"/>
    <col min="2054" max="2058" width="0" style="1" hidden="1" customWidth="1"/>
    <col min="2059" max="2061" width="9.140625" style="1"/>
    <col min="2062" max="2062" width="10.28515625" style="1" customWidth="1"/>
    <col min="2063" max="2295" width="9.140625" style="1"/>
    <col min="2296" max="2296" width="12.5703125" style="1" customWidth="1"/>
    <col min="2297" max="2308" width="9.140625" style="1"/>
    <col min="2309" max="2309" width="0.140625" style="1" customWidth="1"/>
    <col min="2310" max="2314" width="0" style="1" hidden="1" customWidth="1"/>
    <col min="2315" max="2317" width="9.140625" style="1"/>
    <col min="2318" max="2318" width="10.28515625" style="1" customWidth="1"/>
    <col min="2319" max="2551" width="9.140625" style="1"/>
    <col min="2552" max="2552" width="12.5703125" style="1" customWidth="1"/>
    <col min="2553" max="2564" width="9.140625" style="1"/>
    <col min="2565" max="2565" width="0.140625" style="1" customWidth="1"/>
    <col min="2566" max="2570" width="0" style="1" hidden="1" customWidth="1"/>
    <col min="2571" max="2573" width="9.140625" style="1"/>
    <col min="2574" max="2574" width="10.28515625" style="1" customWidth="1"/>
    <col min="2575" max="2807" width="9.140625" style="1"/>
    <col min="2808" max="2808" width="12.5703125" style="1" customWidth="1"/>
    <col min="2809" max="2820" width="9.140625" style="1"/>
    <col min="2821" max="2821" width="0.140625" style="1" customWidth="1"/>
    <col min="2822" max="2826" width="0" style="1" hidden="1" customWidth="1"/>
    <col min="2827" max="2829" width="9.140625" style="1"/>
    <col min="2830" max="2830" width="10.28515625" style="1" customWidth="1"/>
    <col min="2831" max="3063" width="9.140625" style="1"/>
    <col min="3064" max="3064" width="12.5703125" style="1" customWidth="1"/>
    <col min="3065" max="3076" width="9.140625" style="1"/>
    <col min="3077" max="3077" width="0.140625" style="1" customWidth="1"/>
    <col min="3078" max="3082" width="0" style="1" hidden="1" customWidth="1"/>
    <col min="3083" max="3085" width="9.140625" style="1"/>
    <col min="3086" max="3086" width="10.28515625" style="1" customWidth="1"/>
    <col min="3087" max="3319" width="9.140625" style="1"/>
    <col min="3320" max="3320" width="12.5703125" style="1" customWidth="1"/>
    <col min="3321" max="3332" width="9.140625" style="1"/>
    <col min="3333" max="3333" width="0.140625" style="1" customWidth="1"/>
    <col min="3334" max="3338" width="0" style="1" hidden="1" customWidth="1"/>
    <col min="3339" max="3341" width="9.140625" style="1"/>
    <col min="3342" max="3342" width="10.28515625" style="1" customWidth="1"/>
    <col min="3343" max="3575" width="9.140625" style="1"/>
    <col min="3576" max="3576" width="12.5703125" style="1" customWidth="1"/>
    <col min="3577" max="3588" width="9.140625" style="1"/>
    <col min="3589" max="3589" width="0.140625" style="1" customWidth="1"/>
    <col min="3590" max="3594" width="0" style="1" hidden="1" customWidth="1"/>
    <col min="3595" max="3597" width="9.140625" style="1"/>
    <col min="3598" max="3598" width="10.28515625" style="1" customWidth="1"/>
    <col min="3599" max="3831" width="9.140625" style="1"/>
    <col min="3832" max="3832" width="12.5703125" style="1" customWidth="1"/>
    <col min="3833" max="3844" width="9.140625" style="1"/>
    <col min="3845" max="3845" width="0.140625" style="1" customWidth="1"/>
    <col min="3846" max="3850" width="0" style="1" hidden="1" customWidth="1"/>
    <col min="3851" max="3853" width="9.140625" style="1"/>
    <col min="3854" max="3854" width="10.28515625" style="1" customWidth="1"/>
    <col min="3855" max="4087" width="9.140625" style="1"/>
    <col min="4088" max="4088" width="12.5703125" style="1" customWidth="1"/>
    <col min="4089" max="4100" width="9.140625" style="1"/>
    <col min="4101" max="4101" width="0.140625" style="1" customWidth="1"/>
    <col min="4102" max="4106" width="0" style="1" hidden="1" customWidth="1"/>
    <col min="4107" max="4109" width="9.140625" style="1"/>
    <col min="4110" max="4110" width="10.28515625" style="1" customWidth="1"/>
    <col min="4111" max="4343" width="9.140625" style="1"/>
    <col min="4344" max="4344" width="12.5703125" style="1" customWidth="1"/>
    <col min="4345" max="4356" width="9.140625" style="1"/>
    <col min="4357" max="4357" width="0.140625" style="1" customWidth="1"/>
    <col min="4358" max="4362" width="0" style="1" hidden="1" customWidth="1"/>
    <col min="4363" max="4365" width="9.140625" style="1"/>
    <col min="4366" max="4366" width="10.28515625" style="1" customWidth="1"/>
    <col min="4367" max="4599" width="9.140625" style="1"/>
    <col min="4600" max="4600" width="12.5703125" style="1" customWidth="1"/>
    <col min="4601" max="4612" width="9.140625" style="1"/>
    <col min="4613" max="4613" width="0.140625" style="1" customWidth="1"/>
    <col min="4614" max="4618" width="0" style="1" hidden="1" customWidth="1"/>
    <col min="4619" max="4621" width="9.140625" style="1"/>
    <col min="4622" max="4622" width="10.28515625" style="1" customWidth="1"/>
    <col min="4623" max="4855" width="9.140625" style="1"/>
    <col min="4856" max="4856" width="12.5703125" style="1" customWidth="1"/>
    <col min="4857" max="4868" width="9.140625" style="1"/>
    <col min="4869" max="4869" width="0.140625" style="1" customWidth="1"/>
    <col min="4870" max="4874" width="0" style="1" hidden="1" customWidth="1"/>
    <col min="4875" max="4877" width="9.140625" style="1"/>
    <col min="4878" max="4878" width="10.28515625" style="1" customWidth="1"/>
    <col min="4879" max="5111" width="9.140625" style="1"/>
    <col min="5112" max="5112" width="12.5703125" style="1" customWidth="1"/>
    <col min="5113" max="5124" width="9.140625" style="1"/>
    <col min="5125" max="5125" width="0.140625" style="1" customWidth="1"/>
    <col min="5126" max="5130" width="0" style="1" hidden="1" customWidth="1"/>
    <col min="5131" max="5133" width="9.140625" style="1"/>
    <col min="5134" max="5134" width="10.28515625" style="1" customWidth="1"/>
    <col min="5135" max="5367" width="9.140625" style="1"/>
    <col min="5368" max="5368" width="12.5703125" style="1" customWidth="1"/>
    <col min="5369" max="5380" width="9.140625" style="1"/>
    <col min="5381" max="5381" width="0.140625" style="1" customWidth="1"/>
    <col min="5382" max="5386" width="0" style="1" hidden="1" customWidth="1"/>
    <col min="5387" max="5389" width="9.140625" style="1"/>
    <col min="5390" max="5390" width="10.28515625" style="1" customWidth="1"/>
    <col min="5391" max="5623" width="9.140625" style="1"/>
    <col min="5624" max="5624" width="12.5703125" style="1" customWidth="1"/>
    <col min="5625" max="5636" width="9.140625" style="1"/>
    <col min="5637" max="5637" width="0.140625" style="1" customWidth="1"/>
    <col min="5638" max="5642" width="0" style="1" hidden="1" customWidth="1"/>
    <col min="5643" max="5645" width="9.140625" style="1"/>
    <col min="5646" max="5646" width="10.28515625" style="1" customWidth="1"/>
    <col min="5647" max="5879" width="9.140625" style="1"/>
    <col min="5880" max="5880" width="12.5703125" style="1" customWidth="1"/>
    <col min="5881" max="5892" width="9.140625" style="1"/>
    <col min="5893" max="5893" width="0.140625" style="1" customWidth="1"/>
    <col min="5894" max="5898" width="0" style="1" hidden="1" customWidth="1"/>
    <col min="5899" max="5901" width="9.140625" style="1"/>
    <col min="5902" max="5902" width="10.28515625" style="1" customWidth="1"/>
    <col min="5903" max="6135" width="9.140625" style="1"/>
    <col min="6136" max="6136" width="12.5703125" style="1" customWidth="1"/>
    <col min="6137" max="6148" width="9.140625" style="1"/>
    <col min="6149" max="6149" width="0.140625" style="1" customWidth="1"/>
    <col min="6150" max="6154" width="0" style="1" hidden="1" customWidth="1"/>
    <col min="6155" max="6157" width="9.140625" style="1"/>
    <col min="6158" max="6158" width="10.28515625" style="1" customWidth="1"/>
    <col min="6159" max="6391" width="9.140625" style="1"/>
    <col min="6392" max="6392" width="12.5703125" style="1" customWidth="1"/>
    <col min="6393" max="6404" width="9.140625" style="1"/>
    <col min="6405" max="6405" width="0.140625" style="1" customWidth="1"/>
    <col min="6406" max="6410" width="0" style="1" hidden="1" customWidth="1"/>
    <col min="6411" max="6413" width="9.140625" style="1"/>
    <col min="6414" max="6414" width="10.28515625" style="1" customWidth="1"/>
    <col min="6415" max="6647" width="9.140625" style="1"/>
    <col min="6648" max="6648" width="12.5703125" style="1" customWidth="1"/>
    <col min="6649" max="6660" width="9.140625" style="1"/>
    <col min="6661" max="6661" width="0.140625" style="1" customWidth="1"/>
    <col min="6662" max="6666" width="0" style="1" hidden="1" customWidth="1"/>
    <col min="6667" max="6669" width="9.140625" style="1"/>
    <col min="6670" max="6670" width="10.28515625" style="1" customWidth="1"/>
    <col min="6671" max="6903" width="9.140625" style="1"/>
    <col min="6904" max="6904" width="12.5703125" style="1" customWidth="1"/>
    <col min="6905" max="6916" width="9.140625" style="1"/>
    <col min="6917" max="6917" width="0.140625" style="1" customWidth="1"/>
    <col min="6918" max="6922" width="0" style="1" hidden="1" customWidth="1"/>
    <col min="6923" max="6925" width="9.140625" style="1"/>
    <col min="6926" max="6926" width="10.28515625" style="1" customWidth="1"/>
    <col min="6927" max="7159" width="9.140625" style="1"/>
    <col min="7160" max="7160" width="12.5703125" style="1" customWidth="1"/>
    <col min="7161" max="7172" width="9.140625" style="1"/>
    <col min="7173" max="7173" width="0.140625" style="1" customWidth="1"/>
    <col min="7174" max="7178" width="0" style="1" hidden="1" customWidth="1"/>
    <col min="7179" max="7181" width="9.140625" style="1"/>
    <col min="7182" max="7182" width="10.28515625" style="1" customWidth="1"/>
    <col min="7183" max="7415" width="9.140625" style="1"/>
    <col min="7416" max="7416" width="12.5703125" style="1" customWidth="1"/>
    <col min="7417" max="7428" width="9.140625" style="1"/>
    <col min="7429" max="7429" width="0.140625" style="1" customWidth="1"/>
    <col min="7430" max="7434" width="0" style="1" hidden="1" customWidth="1"/>
    <col min="7435" max="7437" width="9.140625" style="1"/>
    <col min="7438" max="7438" width="10.28515625" style="1" customWidth="1"/>
    <col min="7439" max="7671" width="9.140625" style="1"/>
    <col min="7672" max="7672" width="12.5703125" style="1" customWidth="1"/>
    <col min="7673" max="7684" width="9.140625" style="1"/>
    <col min="7685" max="7685" width="0.140625" style="1" customWidth="1"/>
    <col min="7686" max="7690" width="0" style="1" hidden="1" customWidth="1"/>
    <col min="7691" max="7693" width="9.140625" style="1"/>
    <col min="7694" max="7694" width="10.28515625" style="1" customWidth="1"/>
    <col min="7695" max="7927" width="9.140625" style="1"/>
    <col min="7928" max="7928" width="12.5703125" style="1" customWidth="1"/>
    <col min="7929" max="7940" width="9.140625" style="1"/>
    <col min="7941" max="7941" width="0.140625" style="1" customWidth="1"/>
    <col min="7942" max="7946" width="0" style="1" hidden="1" customWidth="1"/>
    <col min="7947" max="7949" width="9.140625" style="1"/>
    <col min="7950" max="7950" width="10.28515625" style="1" customWidth="1"/>
    <col min="7951" max="8183" width="9.140625" style="1"/>
    <col min="8184" max="8184" width="12.5703125" style="1" customWidth="1"/>
    <col min="8185" max="8196" width="9.140625" style="1"/>
    <col min="8197" max="8197" width="0.140625" style="1" customWidth="1"/>
    <col min="8198" max="8202" width="0" style="1" hidden="1" customWidth="1"/>
    <col min="8203" max="8205" width="9.140625" style="1"/>
    <col min="8206" max="8206" width="10.28515625" style="1" customWidth="1"/>
    <col min="8207" max="8439" width="9.140625" style="1"/>
    <col min="8440" max="8440" width="12.5703125" style="1" customWidth="1"/>
    <col min="8441" max="8452" width="9.140625" style="1"/>
    <col min="8453" max="8453" width="0.140625" style="1" customWidth="1"/>
    <col min="8454" max="8458" width="0" style="1" hidden="1" customWidth="1"/>
    <col min="8459" max="8461" width="9.140625" style="1"/>
    <col min="8462" max="8462" width="10.28515625" style="1" customWidth="1"/>
    <col min="8463" max="8695" width="9.140625" style="1"/>
    <col min="8696" max="8696" width="12.5703125" style="1" customWidth="1"/>
    <col min="8697" max="8708" width="9.140625" style="1"/>
    <col min="8709" max="8709" width="0.140625" style="1" customWidth="1"/>
    <col min="8710" max="8714" width="0" style="1" hidden="1" customWidth="1"/>
    <col min="8715" max="8717" width="9.140625" style="1"/>
    <col min="8718" max="8718" width="10.28515625" style="1" customWidth="1"/>
    <col min="8719" max="8951" width="9.140625" style="1"/>
    <col min="8952" max="8952" width="12.5703125" style="1" customWidth="1"/>
    <col min="8953" max="8964" width="9.140625" style="1"/>
    <col min="8965" max="8965" width="0.140625" style="1" customWidth="1"/>
    <col min="8966" max="8970" width="0" style="1" hidden="1" customWidth="1"/>
    <col min="8971" max="8973" width="9.140625" style="1"/>
    <col min="8974" max="8974" width="10.28515625" style="1" customWidth="1"/>
    <col min="8975" max="9207" width="9.140625" style="1"/>
    <col min="9208" max="9208" width="12.5703125" style="1" customWidth="1"/>
    <col min="9209" max="9220" width="9.140625" style="1"/>
    <col min="9221" max="9221" width="0.140625" style="1" customWidth="1"/>
    <col min="9222" max="9226" width="0" style="1" hidden="1" customWidth="1"/>
    <col min="9227" max="9229" width="9.140625" style="1"/>
    <col min="9230" max="9230" width="10.28515625" style="1" customWidth="1"/>
    <col min="9231" max="9463" width="9.140625" style="1"/>
    <col min="9464" max="9464" width="12.5703125" style="1" customWidth="1"/>
    <col min="9465" max="9476" width="9.140625" style="1"/>
    <col min="9477" max="9477" width="0.140625" style="1" customWidth="1"/>
    <col min="9478" max="9482" width="0" style="1" hidden="1" customWidth="1"/>
    <col min="9483" max="9485" width="9.140625" style="1"/>
    <col min="9486" max="9486" width="10.28515625" style="1" customWidth="1"/>
    <col min="9487" max="9719" width="9.140625" style="1"/>
    <col min="9720" max="9720" width="12.5703125" style="1" customWidth="1"/>
    <col min="9721" max="9732" width="9.140625" style="1"/>
    <col min="9733" max="9733" width="0.140625" style="1" customWidth="1"/>
    <col min="9734" max="9738" width="0" style="1" hidden="1" customWidth="1"/>
    <col min="9739" max="9741" width="9.140625" style="1"/>
    <col min="9742" max="9742" width="10.28515625" style="1" customWidth="1"/>
    <col min="9743" max="9975" width="9.140625" style="1"/>
    <col min="9976" max="9976" width="12.5703125" style="1" customWidth="1"/>
    <col min="9977" max="9988" width="9.140625" style="1"/>
    <col min="9989" max="9989" width="0.140625" style="1" customWidth="1"/>
    <col min="9990" max="9994" width="0" style="1" hidden="1" customWidth="1"/>
    <col min="9995" max="9997" width="9.140625" style="1"/>
    <col min="9998" max="9998" width="10.28515625" style="1" customWidth="1"/>
    <col min="9999" max="10231" width="9.140625" style="1"/>
    <col min="10232" max="10232" width="12.5703125" style="1" customWidth="1"/>
    <col min="10233" max="10244" width="9.140625" style="1"/>
    <col min="10245" max="10245" width="0.140625" style="1" customWidth="1"/>
    <col min="10246" max="10250" width="0" style="1" hidden="1" customWidth="1"/>
    <col min="10251" max="10253" width="9.140625" style="1"/>
    <col min="10254" max="10254" width="10.28515625" style="1" customWidth="1"/>
    <col min="10255" max="10487" width="9.140625" style="1"/>
    <col min="10488" max="10488" width="12.5703125" style="1" customWidth="1"/>
    <col min="10489" max="10500" width="9.140625" style="1"/>
    <col min="10501" max="10501" width="0.140625" style="1" customWidth="1"/>
    <col min="10502" max="10506" width="0" style="1" hidden="1" customWidth="1"/>
    <col min="10507" max="10509" width="9.140625" style="1"/>
    <col min="10510" max="10510" width="10.28515625" style="1" customWidth="1"/>
    <col min="10511" max="10743" width="9.140625" style="1"/>
    <col min="10744" max="10744" width="12.5703125" style="1" customWidth="1"/>
    <col min="10745" max="10756" width="9.140625" style="1"/>
    <col min="10757" max="10757" width="0.140625" style="1" customWidth="1"/>
    <col min="10758" max="10762" width="0" style="1" hidden="1" customWidth="1"/>
    <col min="10763" max="10765" width="9.140625" style="1"/>
    <col min="10766" max="10766" width="10.28515625" style="1" customWidth="1"/>
    <col min="10767" max="10999" width="9.140625" style="1"/>
    <col min="11000" max="11000" width="12.5703125" style="1" customWidth="1"/>
    <col min="11001" max="11012" width="9.140625" style="1"/>
    <col min="11013" max="11013" width="0.140625" style="1" customWidth="1"/>
    <col min="11014" max="11018" width="0" style="1" hidden="1" customWidth="1"/>
    <col min="11019" max="11021" width="9.140625" style="1"/>
    <col min="11022" max="11022" width="10.28515625" style="1" customWidth="1"/>
    <col min="11023" max="11255" width="9.140625" style="1"/>
    <col min="11256" max="11256" width="12.5703125" style="1" customWidth="1"/>
    <col min="11257" max="11268" width="9.140625" style="1"/>
    <col min="11269" max="11269" width="0.140625" style="1" customWidth="1"/>
    <col min="11270" max="11274" width="0" style="1" hidden="1" customWidth="1"/>
    <col min="11275" max="11277" width="9.140625" style="1"/>
    <col min="11278" max="11278" width="10.28515625" style="1" customWidth="1"/>
    <col min="11279" max="11511" width="9.140625" style="1"/>
    <col min="11512" max="11512" width="12.5703125" style="1" customWidth="1"/>
    <col min="11513" max="11524" width="9.140625" style="1"/>
    <col min="11525" max="11525" width="0.140625" style="1" customWidth="1"/>
    <col min="11526" max="11530" width="0" style="1" hidden="1" customWidth="1"/>
    <col min="11531" max="11533" width="9.140625" style="1"/>
    <col min="11534" max="11534" width="10.28515625" style="1" customWidth="1"/>
    <col min="11535" max="11767" width="9.140625" style="1"/>
    <col min="11768" max="11768" width="12.5703125" style="1" customWidth="1"/>
    <col min="11769" max="11780" width="9.140625" style="1"/>
    <col min="11781" max="11781" width="0.140625" style="1" customWidth="1"/>
    <col min="11782" max="11786" width="0" style="1" hidden="1" customWidth="1"/>
    <col min="11787" max="11789" width="9.140625" style="1"/>
    <col min="11790" max="11790" width="10.28515625" style="1" customWidth="1"/>
    <col min="11791" max="12023" width="9.140625" style="1"/>
    <col min="12024" max="12024" width="12.5703125" style="1" customWidth="1"/>
    <col min="12025" max="12036" width="9.140625" style="1"/>
    <col min="12037" max="12037" width="0.140625" style="1" customWidth="1"/>
    <col min="12038" max="12042" width="0" style="1" hidden="1" customWidth="1"/>
    <col min="12043" max="12045" width="9.140625" style="1"/>
    <col min="12046" max="12046" width="10.28515625" style="1" customWidth="1"/>
    <col min="12047" max="12279" width="9.140625" style="1"/>
    <col min="12280" max="12280" width="12.5703125" style="1" customWidth="1"/>
    <col min="12281" max="12292" width="9.140625" style="1"/>
    <col min="12293" max="12293" width="0.140625" style="1" customWidth="1"/>
    <col min="12294" max="12298" width="0" style="1" hidden="1" customWidth="1"/>
    <col min="12299" max="12301" width="9.140625" style="1"/>
    <col min="12302" max="12302" width="10.28515625" style="1" customWidth="1"/>
    <col min="12303" max="12535" width="9.140625" style="1"/>
    <col min="12536" max="12536" width="12.5703125" style="1" customWidth="1"/>
    <col min="12537" max="12548" width="9.140625" style="1"/>
    <col min="12549" max="12549" width="0.140625" style="1" customWidth="1"/>
    <col min="12550" max="12554" width="0" style="1" hidden="1" customWidth="1"/>
    <col min="12555" max="12557" width="9.140625" style="1"/>
    <col min="12558" max="12558" width="10.28515625" style="1" customWidth="1"/>
    <col min="12559" max="12791" width="9.140625" style="1"/>
    <col min="12792" max="12792" width="12.5703125" style="1" customWidth="1"/>
    <col min="12793" max="12804" width="9.140625" style="1"/>
    <col min="12805" max="12805" width="0.140625" style="1" customWidth="1"/>
    <col min="12806" max="12810" width="0" style="1" hidden="1" customWidth="1"/>
    <col min="12811" max="12813" width="9.140625" style="1"/>
    <col min="12814" max="12814" width="10.28515625" style="1" customWidth="1"/>
    <col min="12815" max="13047" width="9.140625" style="1"/>
    <col min="13048" max="13048" width="12.5703125" style="1" customWidth="1"/>
    <col min="13049" max="13060" width="9.140625" style="1"/>
    <col min="13061" max="13061" width="0.140625" style="1" customWidth="1"/>
    <col min="13062" max="13066" width="0" style="1" hidden="1" customWidth="1"/>
    <col min="13067" max="13069" width="9.140625" style="1"/>
    <col min="13070" max="13070" width="10.28515625" style="1" customWidth="1"/>
    <col min="13071" max="13303" width="9.140625" style="1"/>
    <col min="13304" max="13304" width="12.5703125" style="1" customWidth="1"/>
    <col min="13305" max="13316" width="9.140625" style="1"/>
    <col min="13317" max="13317" width="0.140625" style="1" customWidth="1"/>
    <col min="13318" max="13322" width="0" style="1" hidden="1" customWidth="1"/>
    <col min="13323" max="13325" width="9.140625" style="1"/>
    <col min="13326" max="13326" width="10.28515625" style="1" customWidth="1"/>
    <col min="13327" max="13559" width="9.140625" style="1"/>
    <col min="13560" max="13560" width="12.5703125" style="1" customWidth="1"/>
    <col min="13561" max="13572" width="9.140625" style="1"/>
    <col min="13573" max="13573" width="0.140625" style="1" customWidth="1"/>
    <col min="13574" max="13578" width="0" style="1" hidden="1" customWidth="1"/>
    <col min="13579" max="13581" width="9.140625" style="1"/>
    <col min="13582" max="13582" width="10.28515625" style="1" customWidth="1"/>
    <col min="13583" max="13815" width="9.140625" style="1"/>
    <col min="13816" max="13816" width="12.5703125" style="1" customWidth="1"/>
    <col min="13817" max="13828" width="9.140625" style="1"/>
    <col min="13829" max="13829" width="0.140625" style="1" customWidth="1"/>
    <col min="13830" max="13834" width="0" style="1" hidden="1" customWidth="1"/>
    <col min="13835" max="13837" width="9.140625" style="1"/>
    <col min="13838" max="13838" width="10.28515625" style="1" customWidth="1"/>
    <col min="13839" max="14071" width="9.140625" style="1"/>
    <col min="14072" max="14072" width="12.5703125" style="1" customWidth="1"/>
    <col min="14073" max="14084" width="9.140625" style="1"/>
    <col min="14085" max="14085" width="0.140625" style="1" customWidth="1"/>
    <col min="14086" max="14090" width="0" style="1" hidden="1" customWidth="1"/>
    <col min="14091" max="14093" width="9.140625" style="1"/>
    <col min="14094" max="14094" width="10.28515625" style="1" customWidth="1"/>
    <col min="14095" max="14327" width="9.140625" style="1"/>
    <col min="14328" max="14328" width="12.5703125" style="1" customWidth="1"/>
    <col min="14329" max="14340" width="9.140625" style="1"/>
    <col min="14341" max="14341" width="0.140625" style="1" customWidth="1"/>
    <col min="14342" max="14346" width="0" style="1" hidden="1" customWidth="1"/>
    <col min="14347" max="14349" width="9.140625" style="1"/>
    <col min="14350" max="14350" width="10.28515625" style="1" customWidth="1"/>
    <col min="14351" max="14583" width="9.140625" style="1"/>
    <col min="14584" max="14584" width="12.5703125" style="1" customWidth="1"/>
    <col min="14585" max="14596" width="9.140625" style="1"/>
    <col min="14597" max="14597" width="0.140625" style="1" customWidth="1"/>
    <col min="14598" max="14602" width="0" style="1" hidden="1" customWidth="1"/>
    <col min="14603" max="14605" width="9.140625" style="1"/>
    <col min="14606" max="14606" width="10.28515625" style="1" customWidth="1"/>
    <col min="14607" max="14839" width="9.140625" style="1"/>
    <col min="14840" max="14840" width="12.5703125" style="1" customWidth="1"/>
    <col min="14841" max="14852" width="9.140625" style="1"/>
    <col min="14853" max="14853" width="0.140625" style="1" customWidth="1"/>
    <col min="14854" max="14858" width="0" style="1" hidden="1" customWidth="1"/>
    <col min="14859" max="14861" width="9.140625" style="1"/>
    <col min="14862" max="14862" width="10.28515625" style="1" customWidth="1"/>
    <col min="14863" max="15095" width="9.140625" style="1"/>
    <col min="15096" max="15096" width="12.5703125" style="1" customWidth="1"/>
    <col min="15097" max="15108" width="9.140625" style="1"/>
    <col min="15109" max="15109" width="0.140625" style="1" customWidth="1"/>
    <col min="15110" max="15114" width="0" style="1" hidden="1" customWidth="1"/>
    <col min="15115" max="15117" width="9.140625" style="1"/>
    <col min="15118" max="15118" width="10.28515625" style="1" customWidth="1"/>
    <col min="15119" max="15351" width="9.140625" style="1"/>
    <col min="15352" max="15352" width="12.5703125" style="1" customWidth="1"/>
    <col min="15353" max="15364" width="9.140625" style="1"/>
    <col min="15365" max="15365" width="0.140625" style="1" customWidth="1"/>
    <col min="15366" max="15370" width="0" style="1" hidden="1" customWidth="1"/>
    <col min="15371" max="15373" width="9.140625" style="1"/>
    <col min="15374" max="15374" width="10.28515625" style="1" customWidth="1"/>
    <col min="15375" max="15607" width="9.140625" style="1"/>
    <col min="15608" max="15608" width="12.5703125" style="1" customWidth="1"/>
    <col min="15609" max="15620" width="9.140625" style="1"/>
    <col min="15621" max="15621" width="0.140625" style="1" customWidth="1"/>
    <col min="15622" max="15626" width="0" style="1" hidden="1" customWidth="1"/>
    <col min="15627" max="15629" width="9.140625" style="1"/>
    <col min="15630" max="15630" width="10.28515625" style="1" customWidth="1"/>
    <col min="15631" max="15863" width="9.140625" style="1"/>
    <col min="15864" max="15864" width="12.5703125" style="1" customWidth="1"/>
    <col min="15865" max="15876" width="9.140625" style="1"/>
    <col min="15877" max="15877" width="0.140625" style="1" customWidth="1"/>
    <col min="15878" max="15882" width="0" style="1" hidden="1" customWidth="1"/>
    <col min="15883" max="15885" width="9.140625" style="1"/>
    <col min="15886" max="15886" width="10.28515625" style="1" customWidth="1"/>
    <col min="15887" max="16119" width="9.140625" style="1"/>
    <col min="16120" max="16120" width="12.5703125" style="1" customWidth="1"/>
    <col min="16121" max="16132" width="9.140625" style="1"/>
    <col min="16133" max="16133" width="0.140625" style="1" customWidth="1"/>
    <col min="16134" max="16138" width="0" style="1" hidden="1" customWidth="1"/>
    <col min="16139" max="16141" width="9.140625" style="1"/>
    <col min="16142" max="16142" width="10.28515625" style="1" customWidth="1"/>
    <col min="16143" max="16384" width="9.140625" style="1"/>
  </cols>
  <sheetData>
    <row r="1" spans="1:18" x14ac:dyDescent="0.2">
      <c r="B1" s="1" t="s">
        <v>47</v>
      </c>
      <c r="C1" s="1" t="s">
        <v>48</v>
      </c>
      <c r="L1" s="1" t="s">
        <v>43</v>
      </c>
      <c r="Q1" s="1" t="s">
        <v>26</v>
      </c>
    </row>
    <row r="2" spans="1:18" ht="18" customHeight="1" x14ac:dyDescent="0.2">
      <c r="A2" s="149" t="s">
        <v>18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1:18" ht="14.25" customHeight="1" x14ac:dyDescent="0.2">
      <c r="A3" s="134" t="s">
        <v>64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</row>
    <row r="4" spans="1:18" ht="21.75" customHeight="1" x14ac:dyDescent="0.2">
      <c r="A4" s="150" t="s">
        <v>29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5" spans="1:18" ht="29.25" customHeight="1" x14ac:dyDescent="0.2">
      <c r="A5" s="151" t="s">
        <v>21</v>
      </c>
      <c r="B5" s="151" t="s">
        <v>1</v>
      </c>
      <c r="C5" s="139" t="s">
        <v>37</v>
      </c>
      <c r="D5" s="140"/>
      <c r="E5" s="156"/>
      <c r="F5" s="157"/>
      <c r="G5" s="157"/>
      <c r="H5" s="157"/>
      <c r="I5" s="158"/>
      <c r="J5" s="167" t="s">
        <v>20</v>
      </c>
      <c r="K5" s="167" t="s">
        <v>3</v>
      </c>
      <c r="L5" s="167" t="s">
        <v>157</v>
      </c>
      <c r="M5" s="170" t="s">
        <v>33</v>
      </c>
      <c r="N5" s="171"/>
      <c r="O5" s="139" t="s">
        <v>32</v>
      </c>
      <c r="P5" s="140"/>
      <c r="Q5" s="88" t="s">
        <v>31</v>
      </c>
      <c r="R5" s="151" t="s">
        <v>25</v>
      </c>
    </row>
    <row r="6" spans="1:18" ht="17.25" customHeight="1" x14ac:dyDescent="0.2">
      <c r="A6" s="152"/>
      <c r="B6" s="152"/>
      <c r="C6" s="147" t="s">
        <v>52</v>
      </c>
      <c r="D6" s="148"/>
      <c r="E6" s="159"/>
      <c r="F6" s="160"/>
      <c r="G6" s="160"/>
      <c r="H6" s="160"/>
      <c r="I6" s="161"/>
      <c r="J6" s="168"/>
      <c r="K6" s="168"/>
      <c r="L6" s="168"/>
      <c r="M6" s="167" t="s">
        <v>20</v>
      </c>
      <c r="N6" s="167" t="s">
        <v>3</v>
      </c>
      <c r="O6" s="137" t="s">
        <v>20</v>
      </c>
      <c r="P6" s="137" t="s">
        <v>3</v>
      </c>
      <c r="Q6" s="74" t="s">
        <v>26</v>
      </c>
      <c r="R6" s="152"/>
    </row>
    <row r="7" spans="1:18" ht="18" customHeight="1" x14ac:dyDescent="0.2">
      <c r="A7" s="153"/>
      <c r="B7" s="153"/>
      <c r="C7" s="44" t="s">
        <v>4</v>
      </c>
      <c r="D7" s="44">
        <v>12</v>
      </c>
      <c r="E7" s="44"/>
      <c r="F7" s="44"/>
      <c r="G7" s="44"/>
      <c r="H7" s="44"/>
      <c r="I7" s="44"/>
      <c r="J7" s="169"/>
      <c r="K7" s="169"/>
      <c r="L7" s="169"/>
      <c r="M7" s="169"/>
      <c r="N7" s="169"/>
      <c r="O7" s="138"/>
      <c r="P7" s="138"/>
      <c r="Q7" s="44" t="s">
        <v>53</v>
      </c>
      <c r="R7" s="153"/>
    </row>
    <row r="8" spans="1:18" s="22" customFormat="1" ht="25.5" customHeight="1" x14ac:dyDescent="0.25">
      <c r="A8" s="5">
        <v>1</v>
      </c>
      <c r="B8" s="128" t="s">
        <v>85</v>
      </c>
      <c r="C8" s="9" t="s">
        <v>155</v>
      </c>
      <c r="D8" s="17">
        <f t="shared" ref="D8:D25" si="0">IF(C8="AA",10, IF(C8="AB",9, IF(C8="BB",8, IF(C8="BC",7,IF(C8="CC",6, IF(C8="CD",5, IF(C8="DD",4,IF(C8="F",0))))))))</f>
        <v>10</v>
      </c>
      <c r="E8" s="17"/>
      <c r="F8" s="17"/>
      <c r="G8" s="17"/>
      <c r="H8" s="17"/>
      <c r="I8" s="17"/>
      <c r="J8" s="94">
        <v>12</v>
      </c>
      <c r="K8" s="17">
        <f>(D8*12)</f>
        <v>120</v>
      </c>
      <c r="L8" s="129">
        <f t="shared" ref="L8:L25" si="1">K8/J8</f>
        <v>10</v>
      </c>
      <c r="M8" s="94">
        <v>32</v>
      </c>
      <c r="N8" s="17">
        <v>270</v>
      </c>
      <c r="O8" s="43">
        <v>32</v>
      </c>
      <c r="P8" s="43">
        <v>260</v>
      </c>
      <c r="Q8" s="10">
        <f>(K8+P8+N8)/(J8+O8+M8)</f>
        <v>8.5526315789473681</v>
      </c>
      <c r="R8" s="11" t="str">
        <f>IF(Q8&lt;6,"***", IF(Q8&gt;=6,"-"))</f>
        <v>-</v>
      </c>
    </row>
    <row r="9" spans="1:18" s="23" customFormat="1" ht="25.5" customHeight="1" x14ac:dyDescent="0.25">
      <c r="A9" s="5">
        <v>2</v>
      </c>
      <c r="B9" s="21" t="s">
        <v>86</v>
      </c>
      <c r="C9" s="9" t="s">
        <v>155</v>
      </c>
      <c r="D9" s="17">
        <f t="shared" si="0"/>
        <v>10</v>
      </c>
      <c r="E9" s="17"/>
      <c r="F9" s="17"/>
      <c r="G9" s="17"/>
      <c r="H9" s="17"/>
      <c r="I9" s="17"/>
      <c r="J9" s="94">
        <v>12</v>
      </c>
      <c r="K9" s="17">
        <f t="shared" ref="K9:K25" si="2">(D9*12)</f>
        <v>120</v>
      </c>
      <c r="L9" s="18">
        <f t="shared" si="1"/>
        <v>10</v>
      </c>
      <c r="M9" s="93">
        <v>32</v>
      </c>
      <c r="N9" s="16">
        <v>278</v>
      </c>
      <c r="O9" s="19">
        <v>32</v>
      </c>
      <c r="P9" s="43">
        <v>254</v>
      </c>
      <c r="Q9" s="10">
        <f t="shared" ref="Q9:Q25" si="3">(K9+P9+N9)/(J9+O9+M9)</f>
        <v>8.5789473684210531</v>
      </c>
      <c r="R9" s="11" t="str">
        <f t="shared" ref="R9:R25" si="4">IF(Q9&lt;6,"***", IF(Q9&gt;=6,"-"))</f>
        <v>-</v>
      </c>
    </row>
    <row r="10" spans="1:18" s="23" customFormat="1" ht="25.5" customHeight="1" x14ac:dyDescent="0.25">
      <c r="A10" s="5">
        <v>3</v>
      </c>
      <c r="B10" s="21" t="s">
        <v>87</v>
      </c>
      <c r="C10" s="9" t="s">
        <v>155</v>
      </c>
      <c r="D10" s="17">
        <f t="shared" si="0"/>
        <v>10</v>
      </c>
      <c r="E10" s="17"/>
      <c r="F10" s="17"/>
      <c r="G10" s="17"/>
      <c r="H10" s="17"/>
      <c r="I10" s="17"/>
      <c r="J10" s="94">
        <v>12</v>
      </c>
      <c r="K10" s="17">
        <f t="shared" si="2"/>
        <v>120</v>
      </c>
      <c r="L10" s="18">
        <f t="shared" si="1"/>
        <v>10</v>
      </c>
      <c r="M10" s="93">
        <v>32</v>
      </c>
      <c r="N10" s="16">
        <v>246</v>
      </c>
      <c r="O10" s="19">
        <v>32</v>
      </c>
      <c r="P10" s="43">
        <v>294</v>
      </c>
      <c r="Q10" s="10">
        <f t="shared" si="3"/>
        <v>8.6842105263157894</v>
      </c>
      <c r="R10" s="11" t="str">
        <f t="shared" si="4"/>
        <v>-</v>
      </c>
    </row>
    <row r="11" spans="1:18" s="23" customFormat="1" ht="25.5" customHeight="1" x14ac:dyDescent="0.25">
      <c r="A11" s="5">
        <v>4</v>
      </c>
      <c r="B11" s="21" t="s">
        <v>88</v>
      </c>
      <c r="C11" s="9" t="s">
        <v>155</v>
      </c>
      <c r="D11" s="17">
        <f t="shared" ref="D11:D23" si="5">IF(C11="AA",10, IF(C11="AB",9, IF(C11="BB",8, IF(C11="BC",7,IF(C11="CC",6, IF(C11="CD",5, IF(C11="DD",4,IF(C11="F",0))))))))</f>
        <v>10</v>
      </c>
      <c r="E11" s="17"/>
      <c r="F11" s="17"/>
      <c r="G11" s="17"/>
      <c r="H11" s="17"/>
      <c r="I11" s="17"/>
      <c r="J11" s="94">
        <v>12</v>
      </c>
      <c r="K11" s="17">
        <f t="shared" si="2"/>
        <v>120</v>
      </c>
      <c r="L11" s="18">
        <f t="shared" si="1"/>
        <v>10</v>
      </c>
      <c r="M11" s="93">
        <v>32</v>
      </c>
      <c r="N11" s="16">
        <v>240</v>
      </c>
      <c r="O11" s="19">
        <v>32</v>
      </c>
      <c r="P11" s="43">
        <v>240</v>
      </c>
      <c r="Q11" s="10">
        <f t="shared" si="3"/>
        <v>7.8947368421052628</v>
      </c>
      <c r="R11" s="11" t="str">
        <f t="shared" ref="R11:R23" si="6">IF(Q11&lt;6,"***", IF(Q11&gt;=6,"-"))</f>
        <v>-</v>
      </c>
    </row>
    <row r="12" spans="1:18" s="23" customFormat="1" ht="25.5" customHeight="1" x14ac:dyDescent="0.25">
      <c r="A12" s="5">
        <v>5</v>
      </c>
      <c r="B12" s="21" t="s">
        <v>89</v>
      </c>
      <c r="C12" s="9" t="s">
        <v>45</v>
      </c>
      <c r="D12" s="17">
        <f t="shared" si="5"/>
        <v>9</v>
      </c>
      <c r="E12" s="17"/>
      <c r="F12" s="17"/>
      <c r="G12" s="17"/>
      <c r="H12" s="17"/>
      <c r="I12" s="17"/>
      <c r="J12" s="94">
        <v>12</v>
      </c>
      <c r="K12" s="17">
        <f t="shared" si="2"/>
        <v>108</v>
      </c>
      <c r="L12" s="18">
        <f t="shared" si="1"/>
        <v>9</v>
      </c>
      <c r="M12" s="93">
        <v>32</v>
      </c>
      <c r="N12" s="16">
        <v>240</v>
      </c>
      <c r="O12" s="19">
        <v>32</v>
      </c>
      <c r="P12" s="43">
        <v>242</v>
      </c>
      <c r="Q12" s="10">
        <f t="shared" si="3"/>
        <v>7.7631578947368425</v>
      </c>
      <c r="R12" s="11" t="str">
        <f t="shared" si="6"/>
        <v>-</v>
      </c>
    </row>
    <row r="13" spans="1:18" s="23" customFormat="1" ht="25.5" customHeight="1" x14ac:dyDescent="0.25">
      <c r="A13" s="5">
        <v>6</v>
      </c>
      <c r="B13" s="21" t="s">
        <v>90</v>
      </c>
      <c r="C13" s="9" t="s">
        <v>45</v>
      </c>
      <c r="D13" s="17">
        <f t="shared" si="5"/>
        <v>9</v>
      </c>
      <c r="E13" s="17"/>
      <c r="F13" s="17"/>
      <c r="G13" s="17"/>
      <c r="H13" s="17"/>
      <c r="I13" s="17"/>
      <c r="J13" s="94">
        <v>12</v>
      </c>
      <c r="K13" s="17">
        <f t="shared" si="2"/>
        <v>108</v>
      </c>
      <c r="L13" s="18">
        <f t="shared" si="1"/>
        <v>9</v>
      </c>
      <c r="M13" s="93">
        <v>32</v>
      </c>
      <c r="N13" s="16">
        <v>208</v>
      </c>
      <c r="O13" s="19">
        <v>32</v>
      </c>
      <c r="P13" s="43">
        <v>234</v>
      </c>
      <c r="Q13" s="10">
        <f t="shared" si="3"/>
        <v>7.2368421052631575</v>
      </c>
      <c r="R13" s="11" t="str">
        <f t="shared" si="6"/>
        <v>-</v>
      </c>
    </row>
    <row r="14" spans="1:18" s="23" customFormat="1" ht="25.5" customHeight="1" x14ac:dyDescent="0.25">
      <c r="A14" s="5">
        <v>7</v>
      </c>
      <c r="B14" s="21" t="s">
        <v>91</v>
      </c>
      <c r="C14" s="9" t="s">
        <v>155</v>
      </c>
      <c r="D14" s="17">
        <f t="shared" ref="D14:D19" si="7">IF(C14="AA",10, IF(C14="AB",9, IF(C14="BB",8, IF(C14="BC",7,IF(C14="CC",6, IF(C14="CD",5, IF(C14="DD",4,IF(C14="F",0))))))))</f>
        <v>10</v>
      </c>
      <c r="E14" s="17"/>
      <c r="F14" s="17"/>
      <c r="G14" s="17"/>
      <c r="H14" s="17"/>
      <c r="I14" s="17"/>
      <c r="J14" s="94">
        <v>12</v>
      </c>
      <c r="K14" s="17">
        <f t="shared" ref="K14:K19" si="8">(D14*12)</f>
        <v>120</v>
      </c>
      <c r="L14" s="18">
        <f t="shared" ref="L14:L19" si="9">K14/J14</f>
        <v>10</v>
      </c>
      <c r="M14" s="93">
        <v>32</v>
      </c>
      <c r="N14" s="16">
        <v>290</v>
      </c>
      <c r="O14" s="19">
        <v>32</v>
      </c>
      <c r="P14" s="43">
        <v>290</v>
      </c>
      <c r="Q14" s="10">
        <f t="shared" ref="Q14:Q19" si="10">(K14+P14+N14)/(J14+O14+M14)</f>
        <v>9.2105263157894743</v>
      </c>
      <c r="R14" s="11" t="str">
        <f t="shared" ref="R14:R19" si="11">IF(Q14&lt;6,"***", IF(Q14&gt;=6,"-"))</f>
        <v>-</v>
      </c>
    </row>
    <row r="15" spans="1:18" s="23" customFormat="1" ht="25.5" customHeight="1" x14ac:dyDescent="0.25">
      <c r="A15" s="5">
        <v>8</v>
      </c>
      <c r="B15" s="21" t="s">
        <v>92</v>
      </c>
      <c r="C15" s="9" t="s">
        <v>155</v>
      </c>
      <c r="D15" s="17">
        <f t="shared" si="7"/>
        <v>10</v>
      </c>
      <c r="E15" s="17"/>
      <c r="F15" s="17"/>
      <c r="G15" s="17"/>
      <c r="H15" s="17"/>
      <c r="I15" s="17"/>
      <c r="J15" s="94">
        <v>12</v>
      </c>
      <c r="K15" s="17">
        <f t="shared" si="8"/>
        <v>120</v>
      </c>
      <c r="L15" s="18">
        <f t="shared" si="9"/>
        <v>10</v>
      </c>
      <c r="M15" s="93">
        <v>32</v>
      </c>
      <c r="N15" s="16">
        <v>314</v>
      </c>
      <c r="O15" s="19">
        <v>32</v>
      </c>
      <c r="P15" s="43">
        <v>308</v>
      </c>
      <c r="Q15" s="10">
        <f t="shared" si="10"/>
        <v>9.7631578947368425</v>
      </c>
      <c r="R15" s="11" t="str">
        <f t="shared" si="11"/>
        <v>-</v>
      </c>
    </row>
    <row r="16" spans="1:18" s="23" customFormat="1" ht="25.5" customHeight="1" x14ac:dyDescent="0.25">
      <c r="A16" s="5">
        <v>9</v>
      </c>
      <c r="B16" s="21" t="s">
        <v>93</v>
      </c>
      <c r="C16" s="9" t="s">
        <v>45</v>
      </c>
      <c r="D16" s="17">
        <f t="shared" si="7"/>
        <v>9</v>
      </c>
      <c r="E16" s="17"/>
      <c r="F16" s="17"/>
      <c r="G16" s="17"/>
      <c r="H16" s="17"/>
      <c r="I16" s="17"/>
      <c r="J16" s="94">
        <v>12</v>
      </c>
      <c r="K16" s="17">
        <f t="shared" si="8"/>
        <v>108</v>
      </c>
      <c r="L16" s="18">
        <f t="shared" si="9"/>
        <v>9</v>
      </c>
      <c r="M16" s="93">
        <v>32</v>
      </c>
      <c r="N16" s="16">
        <v>270</v>
      </c>
      <c r="O16" s="19">
        <v>32</v>
      </c>
      <c r="P16" s="43">
        <v>266</v>
      </c>
      <c r="Q16" s="10">
        <f t="shared" si="10"/>
        <v>8.473684210526315</v>
      </c>
      <c r="R16" s="11" t="str">
        <f t="shared" si="11"/>
        <v>-</v>
      </c>
    </row>
    <row r="17" spans="1:18" s="23" customFormat="1" ht="25.5" customHeight="1" x14ac:dyDescent="0.25">
      <c r="A17" s="5">
        <v>10</v>
      </c>
      <c r="B17" s="21" t="s">
        <v>94</v>
      </c>
      <c r="C17" s="9" t="s">
        <v>155</v>
      </c>
      <c r="D17" s="17">
        <f t="shared" si="7"/>
        <v>10</v>
      </c>
      <c r="E17" s="17"/>
      <c r="F17" s="17"/>
      <c r="G17" s="17"/>
      <c r="H17" s="17"/>
      <c r="I17" s="17"/>
      <c r="J17" s="94">
        <v>12</v>
      </c>
      <c r="K17" s="17">
        <f t="shared" si="8"/>
        <v>120</v>
      </c>
      <c r="L17" s="18">
        <f t="shared" si="9"/>
        <v>10</v>
      </c>
      <c r="M17" s="93">
        <v>32</v>
      </c>
      <c r="N17" s="16">
        <v>288</v>
      </c>
      <c r="O17" s="19">
        <v>32</v>
      </c>
      <c r="P17" s="43">
        <v>302</v>
      </c>
      <c r="Q17" s="10">
        <f t="shared" si="10"/>
        <v>9.3421052631578956</v>
      </c>
      <c r="R17" s="11" t="str">
        <f t="shared" si="11"/>
        <v>-</v>
      </c>
    </row>
    <row r="18" spans="1:18" s="23" customFormat="1" ht="25.5" customHeight="1" x14ac:dyDescent="0.25">
      <c r="A18" s="5">
        <v>11</v>
      </c>
      <c r="B18" s="21" t="s">
        <v>95</v>
      </c>
      <c r="C18" s="9" t="s">
        <v>45</v>
      </c>
      <c r="D18" s="17">
        <f t="shared" si="7"/>
        <v>9</v>
      </c>
      <c r="E18" s="17"/>
      <c r="F18" s="17"/>
      <c r="G18" s="17"/>
      <c r="H18" s="17"/>
      <c r="I18" s="17"/>
      <c r="J18" s="94">
        <v>12</v>
      </c>
      <c r="K18" s="17">
        <f t="shared" si="8"/>
        <v>108</v>
      </c>
      <c r="L18" s="18">
        <f t="shared" si="9"/>
        <v>9</v>
      </c>
      <c r="M18" s="93">
        <v>32</v>
      </c>
      <c r="N18" s="16">
        <v>264</v>
      </c>
      <c r="O18" s="19">
        <v>32</v>
      </c>
      <c r="P18" s="43">
        <v>276</v>
      </c>
      <c r="Q18" s="10">
        <f t="shared" si="10"/>
        <v>8.526315789473685</v>
      </c>
      <c r="R18" s="11" t="str">
        <f t="shared" si="11"/>
        <v>-</v>
      </c>
    </row>
    <row r="19" spans="1:18" s="23" customFormat="1" ht="25.5" customHeight="1" x14ac:dyDescent="0.25">
      <c r="A19" s="5">
        <v>12</v>
      </c>
      <c r="B19" s="21" t="s">
        <v>96</v>
      </c>
      <c r="C19" s="9" t="s">
        <v>45</v>
      </c>
      <c r="D19" s="17">
        <f t="shared" si="7"/>
        <v>9</v>
      </c>
      <c r="E19" s="17"/>
      <c r="F19" s="17"/>
      <c r="G19" s="17"/>
      <c r="H19" s="17"/>
      <c r="I19" s="17"/>
      <c r="J19" s="94">
        <v>12</v>
      </c>
      <c r="K19" s="17">
        <f t="shared" si="8"/>
        <v>108</v>
      </c>
      <c r="L19" s="18">
        <f t="shared" si="9"/>
        <v>9</v>
      </c>
      <c r="M19" s="93">
        <v>32</v>
      </c>
      <c r="N19" s="16">
        <v>282</v>
      </c>
      <c r="O19" s="19">
        <v>32</v>
      </c>
      <c r="P19" s="43">
        <v>284</v>
      </c>
      <c r="Q19" s="10">
        <f t="shared" si="10"/>
        <v>8.8684210526315788</v>
      </c>
      <c r="R19" s="11" t="str">
        <f t="shared" si="11"/>
        <v>-</v>
      </c>
    </row>
    <row r="20" spans="1:18" s="23" customFormat="1" ht="25.5" customHeight="1" x14ac:dyDescent="0.25">
      <c r="A20" s="5">
        <v>13</v>
      </c>
      <c r="B20" s="21" t="s">
        <v>97</v>
      </c>
      <c r="C20" s="9" t="s">
        <v>155</v>
      </c>
      <c r="D20" s="17">
        <f t="shared" si="5"/>
        <v>10</v>
      </c>
      <c r="E20" s="17"/>
      <c r="F20" s="17"/>
      <c r="G20" s="17"/>
      <c r="H20" s="17"/>
      <c r="I20" s="17"/>
      <c r="J20" s="94">
        <v>12</v>
      </c>
      <c r="K20" s="17">
        <f t="shared" si="2"/>
        <v>120</v>
      </c>
      <c r="L20" s="18">
        <f t="shared" si="1"/>
        <v>10</v>
      </c>
      <c r="M20" s="93">
        <v>32</v>
      </c>
      <c r="N20" s="16">
        <v>296</v>
      </c>
      <c r="O20" s="19">
        <v>32</v>
      </c>
      <c r="P20" s="43">
        <v>308</v>
      </c>
      <c r="Q20" s="10">
        <f t="shared" si="3"/>
        <v>9.526315789473685</v>
      </c>
      <c r="R20" s="11" t="str">
        <f t="shared" si="6"/>
        <v>-</v>
      </c>
    </row>
    <row r="21" spans="1:18" s="23" customFormat="1" ht="25.5" customHeight="1" x14ac:dyDescent="0.25">
      <c r="A21" s="5">
        <v>14</v>
      </c>
      <c r="B21" s="21" t="s">
        <v>98</v>
      </c>
      <c r="C21" s="9" t="s">
        <v>155</v>
      </c>
      <c r="D21" s="17">
        <f t="shared" si="5"/>
        <v>10</v>
      </c>
      <c r="E21" s="17"/>
      <c r="F21" s="17"/>
      <c r="G21" s="17"/>
      <c r="H21" s="17"/>
      <c r="I21" s="17"/>
      <c r="J21" s="94">
        <v>12</v>
      </c>
      <c r="K21" s="17">
        <f t="shared" si="2"/>
        <v>120</v>
      </c>
      <c r="L21" s="18">
        <f t="shared" si="1"/>
        <v>10</v>
      </c>
      <c r="M21" s="93">
        <v>32</v>
      </c>
      <c r="N21" s="16">
        <v>248</v>
      </c>
      <c r="O21" s="19">
        <v>32</v>
      </c>
      <c r="P21" s="43">
        <v>278</v>
      </c>
      <c r="Q21" s="10">
        <f t="shared" si="3"/>
        <v>8.5</v>
      </c>
      <c r="R21" s="11" t="str">
        <f t="shared" si="6"/>
        <v>-</v>
      </c>
    </row>
    <row r="22" spans="1:18" s="23" customFormat="1" ht="25.5" customHeight="1" x14ac:dyDescent="0.25">
      <c r="A22" s="5">
        <v>15</v>
      </c>
      <c r="B22" s="21" t="s">
        <v>99</v>
      </c>
      <c r="C22" s="9" t="s">
        <v>155</v>
      </c>
      <c r="D22" s="17">
        <f t="shared" si="5"/>
        <v>10</v>
      </c>
      <c r="E22" s="17"/>
      <c r="F22" s="17"/>
      <c r="G22" s="17"/>
      <c r="H22" s="17"/>
      <c r="I22" s="17"/>
      <c r="J22" s="94">
        <v>12</v>
      </c>
      <c r="K22" s="17">
        <f t="shared" si="2"/>
        <v>120</v>
      </c>
      <c r="L22" s="18">
        <f t="shared" si="1"/>
        <v>10</v>
      </c>
      <c r="M22" s="93">
        <v>32</v>
      </c>
      <c r="N22" s="16">
        <v>278</v>
      </c>
      <c r="O22" s="19">
        <v>32</v>
      </c>
      <c r="P22" s="43">
        <v>248</v>
      </c>
      <c r="Q22" s="10">
        <f t="shared" si="3"/>
        <v>8.5</v>
      </c>
      <c r="R22" s="11" t="str">
        <f t="shared" si="6"/>
        <v>-</v>
      </c>
    </row>
    <row r="23" spans="1:18" s="23" customFormat="1" ht="25.5" customHeight="1" x14ac:dyDescent="0.25">
      <c r="A23" s="5">
        <v>16</v>
      </c>
      <c r="B23" s="21" t="s">
        <v>100</v>
      </c>
      <c r="C23" s="9" t="s">
        <v>45</v>
      </c>
      <c r="D23" s="17">
        <f t="shared" si="5"/>
        <v>9</v>
      </c>
      <c r="E23" s="17"/>
      <c r="F23" s="17"/>
      <c r="G23" s="17"/>
      <c r="H23" s="17"/>
      <c r="I23" s="17"/>
      <c r="J23" s="94">
        <v>12</v>
      </c>
      <c r="K23" s="17">
        <f t="shared" si="2"/>
        <v>108</v>
      </c>
      <c r="L23" s="18">
        <f t="shared" si="1"/>
        <v>9</v>
      </c>
      <c r="M23" s="93">
        <v>32</v>
      </c>
      <c r="N23" s="16">
        <v>214</v>
      </c>
      <c r="O23" s="19">
        <v>32</v>
      </c>
      <c r="P23" s="43">
        <v>222</v>
      </c>
      <c r="Q23" s="10">
        <f t="shared" si="3"/>
        <v>7.1578947368421053</v>
      </c>
      <c r="R23" s="11" t="str">
        <f t="shared" si="6"/>
        <v>-</v>
      </c>
    </row>
    <row r="24" spans="1:18" s="23" customFormat="1" ht="25.5" customHeight="1" x14ac:dyDescent="0.25">
      <c r="A24" s="5">
        <v>17</v>
      </c>
      <c r="B24" s="21" t="s">
        <v>101</v>
      </c>
      <c r="C24" s="9" t="s">
        <v>45</v>
      </c>
      <c r="D24" s="17">
        <f t="shared" si="0"/>
        <v>9</v>
      </c>
      <c r="E24" s="17"/>
      <c r="F24" s="17"/>
      <c r="G24" s="17"/>
      <c r="H24" s="17"/>
      <c r="I24" s="17"/>
      <c r="J24" s="94">
        <v>12</v>
      </c>
      <c r="K24" s="17">
        <f t="shared" si="2"/>
        <v>108</v>
      </c>
      <c r="L24" s="18">
        <f t="shared" si="1"/>
        <v>9</v>
      </c>
      <c r="M24" s="93">
        <v>32</v>
      </c>
      <c r="N24" s="16">
        <v>252</v>
      </c>
      <c r="O24" s="19">
        <v>32</v>
      </c>
      <c r="P24" s="43">
        <v>276</v>
      </c>
      <c r="Q24" s="10">
        <f t="shared" si="3"/>
        <v>8.3684210526315788</v>
      </c>
      <c r="R24" s="11" t="str">
        <f t="shared" si="4"/>
        <v>-</v>
      </c>
    </row>
    <row r="25" spans="1:18" s="23" customFormat="1" ht="25.5" customHeight="1" x14ac:dyDescent="0.25">
      <c r="A25" s="5">
        <v>18</v>
      </c>
      <c r="B25" s="21" t="s">
        <v>102</v>
      </c>
      <c r="C25" s="9" t="s">
        <v>155</v>
      </c>
      <c r="D25" s="17">
        <f t="shared" si="0"/>
        <v>10</v>
      </c>
      <c r="E25" s="17"/>
      <c r="F25" s="17"/>
      <c r="G25" s="17"/>
      <c r="H25" s="17"/>
      <c r="I25" s="17"/>
      <c r="J25" s="94">
        <v>12</v>
      </c>
      <c r="K25" s="17">
        <f t="shared" si="2"/>
        <v>120</v>
      </c>
      <c r="L25" s="18">
        <f t="shared" si="1"/>
        <v>10</v>
      </c>
      <c r="M25" s="93">
        <v>32</v>
      </c>
      <c r="N25" s="16">
        <v>258</v>
      </c>
      <c r="O25" s="19">
        <v>32</v>
      </c>
      <c r="P25" s="43">
        <v>258</v>
      </c>
      <c r="Q25" s="10">
        <f t="shared" si="3"/>
        <v>8.3684210526315788</v>
      </c>
      <c r="R25" s="11" t="str">
        <f t="shared" si="4"/>
        <v>-</v>
      </c>
    </row>
    <row r="27" spans="1:18" ht="20.25" customHeight="1" x14ac:dyDescent="0.2">
      <c r="B27" s="40"/>
      <c r="C27" s="40"/>
      <c r="D27" s="40"/>
    </row>
    <row r="28" spans="1:18" hidden="1" x14ac:dyDescent="0.2">
      <c r="B28" s="40"/>
      <c r="C28" s="40"/>
      <c r="D28" s="40"/>
    </row>
    <row r="29" spans="1:18" ht="3.75" hidden="1" customHeight="1" x14ac:dyDescent="0.2">
      <c r="B29" s="40"/>
      <c r="C29" s="40"/>
      <c r="D29" s="40"/>
    </row>
    <row r="30" spans="1:18" ht="19.5" hidden="1" customHeight="1" x14ac:dyDescent="0.2"/>
    <row r="31" spans="1:18" ht="15" customHeight="1" x14ac:dyDescent="0.25">
      <c r="B31" s="162" t="s">
        <v>59</v>
      </c>
      <c r="C31" s="162"/>
      <c r="D31" s="155"/>
      <c r="E31" s="12"/>
      <c r="F31" s="12"/>
      <c r="G31" s="12"/>
      <c r="H31" s="12"/>
      <c r="I31" s="12"/>
      <c r="J31" s="165" t="s">
        <v>40</v>
      </c>
      <c r="K31" s="166"/>
      <c r="L31" s="166"/>
      <c r="M31" s="58"/>
      <c r="N31" s="163" t="s">
        <v>27</v>
      </c>
      <c r="O31" s="164"/>
      <c r="Q31" s="76" t="s">
        <v>28</v>
      </c>
    </row>
    <row r="32" spans="1:18" x14ac:dyDescent="0.2">
      <c r="B32" s="13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14" ht="15" x14ac:dyDescent="0.25">
      <c r="B33" s="154"/>
      <c r="C33" s="155"/>
      <c r="D33" s="155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x14ac:dyDescent="0.2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</sheetData>
  <mergeCells count="22">
    <mergeCell ref="B33:D33"/>
    <mergeCell ref="E5:I6"/>
    <mergeCell ref="B31:D31"/>
    <mergeCell ref="N31:O31"/>
    <mergeCell ref="J31:L31"/>
    <mergeCell ref="C5:D5"/>
    <mergeCell ref="B5:B7"/>
    <mergeCell ref="O5:P5"/>
    <mergeCell ref="L5:L7"/>
    <mergeCell ref="K5:K7"/>
    <mergeCell ref="M5:N5"/>
    <mergeCell ref="P6:P7"/>
    <mergeCell ref="O6:O7"/>
    <mergeCell ref="N6:N7"/>
    <mergeCell ref="M6:M7"/>
    <mergeCell ref="J5:J7"/>
    <mergeCell ref="C6:D6"/>
    <mergeCell ref="A2:R2"/>
    <mergeCell ref="A3:R3"/>
    <mergeCell ref="A4:R4"/>
    <mergeCell ref="A5:A7"/>
    <mergeCell ref="R5:R7"/>
  </mergeCells>
  <printOptions horizontalCentered="1"/>
  <pageMargins left="0.82" right="0.36" top="0.69" bottom="0.5" header="0.5" footer="0.36"/>
  <pageSetup paperSize="5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4"/>
  <sheetViews>
    <sheetView view="pageBreakPreview" zoomScale="70" zoomScaleNormal="75" zoomScaleSheetLayoutView="7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C23" sqref="C23"/>
    </sheetView>
  </sheetViews>
  <sheetFormatPr defaultRowHeight="12.75" x14ac:dyDescent="0.2"/>
  <cols>
    <col min="1" max="1" width="8" style="1" customWidth="1"/>
    <col min="2" max="2" width="21" style="1" customWidth="1"/>
    <col min="3" max="3" width="18" style="1" customWidth="1"/>
    <col min="4" max="4" width="17" style="1" customWidth="1"/>
    <col min="5" max="6" width="17.7109375" style="1" customWidth="1"/>
    <col min="7" max="7" width="17" style="1" customWidth="1"/>
    <col min="8" max="8" width="15" style="1" customWidth="1"/>
    <col min="9" max="9" width="14.5703125" style="1" customWidth="1"/>
    <col min="10" max="10" width="12.7109375" style="1" customWidth="1"/>
    <col min="11" max="11" width="15.28515625" style="1" customWidth="1"/>
    <col min="12" max="12" width="17.28515625" style="1" customWidth="1"/>
    <col min="13" max="13" width="18.7109375" style="1" customWidth="1"/>
    <col min="14" max="14" width="42.85546875" style="1" customWidth="1"/>
    <col min="15" max="241" width="9.140625" style="1"/>
    <col min="242" max="242" width="7.85546875" style="1" customWidth="1"/>
    <col min="243" max="243" width="16.7109375" style="1" customWidth="1"/>
    <col min="244" max="244" width="12.140625" style="1" customWidth="1"/>
    <col min="245" max="245" width="13" style="1" customWidth="1"/>
    <col min="246" max="246" width="12.140625" style="1" customWidth="1"/>
    <col min="247" max="247" width="11.85546875" style="1" customWidth="1"/>
    <col min="248" max="248" width="11.42578125" style="1" customWidth="1"/>
    <col min="249" max="249" width="11.140625" style="1" customWidth="1"/>
    <col min="250" max="250" width="11.5703125" style="1" customWidth="1"/>
    <col min="251" max="251" width="11.140625" style="1" customWidth="1"/>
    <col min="252" max="252" width="12.5703125" style="1" customWidth="1"/>
    <col min="253" max="253" width="11.85546875" style="1" customWidth="1"/>
    <col min="254" max="254" width="13" style="1" customWidth="1"/>
    <col min="255" max="255" width="12.42578125" style="1" customWidth="1"/>
    <col min="256" max="261" width="0" style="1" hidden="1" customWidth="1"/>
    <col min="262" max="262" width="8.7109375" style="1" customWidth="1"/>
    <col min="263" max="263" width="9.85546875" style="1" customWidth="1"/>
    <col min="264" max="264" width="10.5703125" style="1" customWidth="1"/>
    <col min="265" max="265" width="11.7109375" style="1" customWidth="1"/>
    <col min="266" max="497" width="9.140625" style="1"/>
    <col min="498" max="498" width="7.85546875" style="1" customWidth="1"/>
    <col min="499" max="499" width="16.7109375" style="1" customWidth="1"/>
    <col min="500" max="500" width="12.140625" style="1" customWidth="1"/>
    <col min="501" max="501" width="13" style="1" customWidth="1"/>
    <col min="502" max="502" width="12.140625" style="1" customWidth="1"/>
    <col min="503" max="503" width="11.85546875" style="1" customWidth="1"/>
    <col min="504" max="504" width="11.42578125" style="1" customWidth="1"/>
    <col min="505" max="505" width="11.140625" style="1" customWidth="1"/>
    <col min="506" max="506" width="11.5703125" style="1" customWidth="1"/>
    <col min="507" max="507" width="11.140625" style="1" customWidth="1"/>
    <col min="508" max="508" width="12.5703125" style="1" customWidth="1"/>
    <col min="509" max="509" width="11.85546875" style="1" customWidth="1"/>
    <col min="510" max="510" width="13" style="1" customWidth="1"/>
    <col min="511" max="511" width="12.42578125" style="1" customWidth="1"/>
    <col min="512" max="517" width="0" style="1" hidden="1" customWidth="1"/>
    <col min="518" max="518" width="8.7109375" style="1" customWidth="1"/>
    <col min="519" max="519" width="9.85546875" style="1" customWidth="1"/>
    <col min="520" max="520" width="10.5703125" style="1" customWidth="1"/>
    <col min="521" max="521" width="11.7109375" style="1" customWidth="1"/>
    <col min="522" max="753" width="9.140625" style="1"/>
    <col min="754" max="754" width="7.85546875" style="1" customWidth="1"/>
    <col min="755" max="755" width="16.7109375" style="1" customWidth="1"/>
    <col min="756" max="756" width="12.140625" style="1" customWidth="1"/>
    <col min="757" max="757" width="13" style="1" customWidth="1"/>
    <col min="758" max="758" width="12.140625" style="1" customWidth="1"/>
    <col min="759" max="759" width="11.85546875" style="1" customWidth="1"/>
    <col min="760" max="760" width="11.42578125" style="1" customWidth="1"/>
    <col min="761" max="761" width="11.140625" style="1" customWidth="1"/>
    <col min="762" max="762" width="11.5703125" style="1" customWidth="1"/>
    <col min="763" max="763" width="11.140625" style="1" customWidth="1"/>
    <col min="764" max="764" width="12.5703125" style="1" customWidth="1"/>
    <col min="765" max="765" width="11.85546875" style="1" customWidth="1"/>
    <col min="766" max="766" width="13" style="1" customWidth="1"/>
    <col min="767" max="767" width="12.42578125" style="1" customWidth="1"/>
    <col min="768" max="773" width="0" style="1" hidden="1" customWidth="1"/>
    <col min="774" max="774" width="8.7109375" style="1" customWidth="1"/>
    <col min="775" max="775" width="9.85546875" style="1" customWidth="1"/>
    <col min="776" max="776" width="10.5703125" style="1" customWidth="1"/>
    <col min="777" max="777" width="11.7109375" style="1" customWidth="1"/>
    <col min="778" max="1009" width="9.140625" style="1"/>
    <col min="1010" max="1010" width="7.85546875" style="1" customWidth="1"/>
    <col min="1011" max="1011" width="16.7109375" style="1" customWidth="1"/>
    <col min="1012" max="1012" width="12.140625" style="1" customWidth="1"/>
    <col min="1013" max="1013" width="13" style="1" customWidth="1"/>
    <col min="1014" max="1014" width="12.140625" style="1" customWidth="1"/>
    <col min="1015" max="1015" width="11.85546875" style="1" customWidth="1"/>
    <col min="1016" max="1016" width="11.42578125" style="1" customWidth="1"/>
    <col min="1017" max="1017" width="11.140625" style="1" customWidth="1"/>
    <col min="1018" max="1018" width="11.5703125" style="1" customWidth="1"/>
    <col min="1019" max="1019" width="11.140625" style="1" customWidth="1"/>
    <col min="1020" max="1020" width="12.5703125" style="1" customWidth="1"/>
    <col min="1021" max="1021" width="11.85546875" style="1" customWidth="1"/>
    <col min="1022" max="1022" width="13" style="1" customWidth="1"/>
    <col min="1023" max="1023" width="12.42578125" style="1" customWidth="1"/>
    <col min="1024" max="1029" width="0" style="1" hidden="1" customWidth="1"/>
    <col min="1030" max="1030" width="8.7109375" style="1" customWidth="1"/>
    <col min="1031" max="1031" width="9.85546875" style="1" customWidth="1"/>
    <col min="1032" max="1032" width="10.5703125" style="1" customWidth="1"/>
    <col min="1033" max="1033" width="11.7109375" style="1" customWidth="1"/>
    <col min="1034" max="1265" width="9.140625" style="1"/>
    <col min="1266" max="1266" width="7.85546875" style="1" customWidth="1"/>
    <col min="1267" max="1267" width="16.7109375" style="1" customWidth="1"/>
    <col min="1268" max="1268" width="12.140625" style="1" customWidth="1"/>
    <col min="1269" max="1269" width="13" style="1" customWidth="1"/>
    <col min="1270" max="1270" width="12.140625" style="1" customWidth="1"/>
    <col min="1271" max="1271" width="11.85546875" style="1" customWidth="1"/>
    <col min="1272" max="1272" width="11.42578125" style="1" customWidth="1"/>
    <col min="1273" max="1273" width="11.140625" style="1" customWidth="1"/>
    <col min="1274" max="1274" width="11.5703125" style="1" customWidth="1"/>
    <col min="1275" max="1275" width="11.140625" style="1" customWidth="1"/>
    <col min="1276" max="1276" width="12.5703125" style="1" customWidth="1"/>
    <col min="1277" max="1277" width="11.85546875" style="1" customWidth="1"/>
    <col min="1278" max="1278" width="13" style="1" customWidth="1"/>
    <col min="1279" max="1279" width="12.42578125" style="1" customWidth="1"/>
    <col min="1280" max="1285" width="0" style="1" hidden="1" customWidth="1"/>
    <col min="1286" max="1286" width="8.7109375" style="1" customWidth="1"/>
    <col min="1287" max="1287" width="9.85546875" style="1" customWidth="1"/>
    <col min="1288" max="1288" width="10.5703125" style="1" customWidth="1"/>
    <col min="1289" max="1289" width="11.7109375" style="1" customWidth="1"/>
    <col min="1290" max="1521" width="9.140625" style="1"/>
    <col min="1522" max="1522" width="7.85546875" style="1" customWidth="1"/>
    <col min="1523" max="1523" width="16.7109375" style="1" customWidth="1"/>
    <col min="1524" max="1524" width="12.140625" style="1" customWidth="1"/>
    <col min="1525" max="1525" width="13" style="1" customWidth="1"/>
    <col min="1526" max="1526" width="12.140625" style="1" customWidth="1"/>
    <col min="1527" max="1527" width="11.85546875" style="1" customWidth="1"/>
    <col min="1528" max="1528" width="11.42578125" style="1" customWidth="1"/>
    <col min="1529" max="1529" width="11.140625" style="1" customWidth="1"/>
    <col min="1530" max="1530" width="11.5703125" style="1" customWidth="1"/>
    <col min="1531" max="1531" width="11.140625" style="1" customWidth="1"/>
    <col min="1532" max="1532" width="12.5703125" style="1" customWidth="1"/>
    <col min="1533" max="1533" width="11.85546875" style="1" customWidth="1"/>
    <col min="1534" max="1534" width="13" style="1" customWidth="1"/>
    <col min="1535" max="1535" width="12.42578125" style="1" customWidth="1"/>
    <col min="1536" max="1541" width="0" style="1" hidden="1" customWidth="1"/>
    <col min="1542" max="1542" width="8.7109375" style="1" customWidth="1"/>
    <col min="1543" max="1543" width="9.85546875" style="1" customWidth="1"/>
    <col min="1544" max="1544" width="10.5703125" style="1" customWidth="1"/>
    <col min="1545" max="1545" width="11.7109375" style="1" customWidth="1"/>
    <col min="1546" max="1777" width="9.140625" style="1"/>
    <col min="1778" max="1778" width="7.85546875" style="1" customWidth="1"/>
    <col min="1779" max="1779" width="16.7109375" style="1" customWidth="1"/>
    <col min="1780" max="1780" width="12.140625" style="1" customWidth="1"/>
    <col min="1781" max="1781" width="13" style="1" customWidth="1"/>
    <col min="1782" max="1782" width="12.140625" style="1" customWidth="1"/>
    <col min="1783" max="1783" width="11.85546875" style="1" customWidth="1"/>
    <col min="1784" max="1784" width="11.42578125" style="1" customWidth="1"/>
    <col min="1785" max="1785" width="11.140625" style="1" customWidth="1"/>
    <col min="1786" max="1786" width="11.5703125" style="1" customWidth="1"/>
    <col min="1787" max="1787" width="11.140625" style="1" customWidth="1"/>
    <col min="1788" max="1788" width="12.5703125" style="1" customWidth="1"/>
    <col min="1789" max="1789" width="11.85546875" style="1" customWidth="1"/>
    <col min="1790" max="1790" width="13" style="1" customWidth="1"/>
    <col min="1791" max="1791" width="12.42578125" style="1" customWidth="1"/>
    <col min="1792" max="1797" width="0" style="1" hidden="1" customWidth="1"/>
    <col min="1798" max="1798" width="8.7109375" style="1" customWidth="1"/>
    <col min="1799" max="1799" width="9.85546875" style="1" customWidth="1"/>
    <col min="1800" max="1800" width="10.5703125" style="1" customWidth="1"/>
    <col min="1801" max="1801" width="11.7109375" style="1" customWidth="1"/>
    <col min="1802" max="2033" width="9.140625" style="1"/>
    <col min="2034" max="2034" width="7.85546875" style="1" customWidth="1"/>
    <col min="2035" max="2035" width="16.7109375" style="1" customWidth="1"/>
    <col min="2036" max="2036" width="12.140625" style="1" customWidth="1"/>
    <col min="2037" max="2037" width="13" style="1" customWidth="1"/>
    <col min="2038" max="2038" width="12.140625" style="1" customWidth="1"/>
    <col min="2039" max="2039" width="11.85546875" style="1" customWidth="1"/>
    <col min="2040" max="2040" width="11.42578125" style="1" customWidth="1"/>
    <col min="2041" max="2041" width="11.140625" style="1" customWidth="1"/>
    <col min="2042" max="2042" width="11.5703125" style="1" customWidth="1"/>
    <col min="2043" max="2043" width="11.140625" style="1" customWidth="1"/>
    <col min="2044" max="2044" width="12.5703125" style="1" customWidth="1"/>
    <col min="2045" max="2045" width="11.85546875" style="1" customWidth="1"/>
    <col min="2046" max="2046" width="13" style="1" customWidth="1"/>
    <col min="2047" max="2047" width="12.42578125" style="1" customWidth="1"/>
    <col min="2048" max="2053" width="0" style="1" hidden="1" customWidth="1"/>
    <col min="2054" max="2054" width="8.7109375" style="1" customWidth="1"/>
    <col min="2055" max="2055" width="9.85546875" style="1" customWidth="1"/>
    <col min="2056" max="2056" width="10.5703125" style="1" customWidth="1"/>
    <col min="2057" max="2057" width="11.7109375" style="1" customWidth="1"/>
    <col min="2058" max="2289" width="9.140625" style="1"/>
    <col min="2290" max="2290" width="7.85546875" style="1" customWidth="1"/>
    <col min="2291" max="2291" width="16.7109375" style="1" customWidth="1"/>
    <col min="2292" max="2292" width="12.140625" style="1" customWidth="1"/>
    <col min="2293" max="2293" width="13" style="1" customWidth="1"/>
    <col min="2294" max="2294" width="12.140625" style="1" customWidth="1"/>
    <col min="2295" max="2295" width="11.85546875" style="1" customWidth="1"/>
    <col min="2296" max="2296" width="11.42578125" style="1" customWidth="1"/>
    <col min="2297" max="2297" width="11.140625" style="1" customWidth="1"/>
    <col min="2298" max="2298" width="11.5703125" style="1" customWidth="1"/>
    <col min="2299" max="2299" width="11.140625" style="1" customWidth="1"/>
    <col min="2300" max="2300" width="12.5703125" style="1" customWidth="1"/>
    <col min="2301" max="2301" width="11.85546875" style="1" customWidth="1"/>
    <col min="2302" max="2302" width="13" style="1" customWidth="1"/>
    <col min="2303" max="2303" width="12.42578125" style="1" customWidth="1"/>
    <col min="2304" max="2309" width="0" style="1" hidden="1" customWidth="1"/>
    <col min="2310" max="2310" width="8.7109375" style="1" customWidth="1"/>
    <col min="2311" max="2311" width="9.85546875" style="1" customWidth="1"/>
    <col min="2312" max="2312" width="10.5703125" style="1" customWidth="1"/>
    <col min="2313" max="2313" width="11.7109375" style="1" customWidth="1"/>
    <col min="2314" max="2545" width="9.140625" style="1"/>
    <col min="2546" max="2546" width="7.85546875" style="1" customWidth="1"/>
    <col min="2547" max="2547" width="16.7109375" style="1" customWidth="1"/>
    <col min="2548" max="2548" width="12.140625" style="1" customWidth="1"/>
    <col min="2549" max="2549" width="13" style="1" customWidth="1"/>
    <col min="2550" max="2550" width="12.140625" style="1" customWidth="1"/>
    <col min="2551" max="2551" width="11.85546875" style="1" customWidth="1"/>
    <col min="2552" max="2552" width="11.42578125" style="1" customWidth="1"/>
    <col min="2553" max="2553" width="11.140625" style="1" customWidth="1"/>
    <col min="2554" max="2554" width="11.5703125" style="1" customWidth="1"/>
    <col min="2555" max="2555" width="11.140625" style="1" customWidth="1"/>
    <col min="2556" max="2556" width="12.5703125" style="1" customWidth="1"/>
    <col min="2557" max="2557" width="11.85546875" style="1" customWidth="1"/>
    <col min="2558" max="2558" width="13" style="1" customWidth="1"/>
    <col min="2559" max="2559" width="12.42578125" style="1" customWidth="1"/>
    <col min="2560" max="2565" width="0" style="1" hidden="1" customWidth="1"/>
    <col min="2566" max="2566" width="8.7109375" style="1" customWidth="1"/>
    <col min="2567" max="2567" width="9.85546875" style="1" customWidth="1"/>
    <col min="2568" max="2568" width="10.5703125" style="1" customWidth="1"/>
    <col min="2569" max="2569" width="11.7109375" style="1" customWidth="1"/>
    <col min="2570" max="2801" width="9.140625" style="1"/>
    <col min="2802" max="2802" width="7.85546875" style="1" customWidth="1"/>
    <col min="2803" max="2803" width="16.7109375" style="1" customWidth="1"/>
    <col min="2804" max="2804" width="12.140625" style="1" customWidth="1"/>
    <col min="2805" max="2805" width="13" style="1" customWidth="1"/>
    <col min="2806" max="2806" width="12.140625" style="1" customWidth="1"/>
    <col min="2807" max="2807" width="11.85546875" style="1" customWidth="1"/>
    <col min="2808" max="2808" width="11.42578125" style="1" customWidth="1"/>
    <col min="2809" max="2809" width="11.140625" style="1" customWidth="1"/>
    <col min="2810" max="2810" width="11.5703125" style="1" customWidth="1"/>
    <col min="2811" max="2811" width="11.140625" style="1" customWidth="1"/>
    <col min="2812" max="2812" width="12.5703125" style="1" customWidth="1"/>
    <col min="2813" max="2813" width="11.85546875" style="1" customWidth="1"/>
    <col min="2814" max="2814" width="13" style="1" customWidth="1"/>
    <col min="2815" max="2815" width="12.42578125" style="1" customWidth="1"/>
    <col min="2816" max="2821" width="0" style="1" hidden="1" customWidth="1"/>
    <col min="2822" max="2822" width="8.7109375" style="1" customWidth="1"/>
    <col min="2823" max="2823" width="9.85546875" style="1" customWidth="1"/>
    <col min="2824" max="2824" width="10.5703125" style="1" customWidth="1"/>
    <col min="2825" max="2825" width="11.7109375" style="1" customWidth="1"/>
    <col min="2826" max="3057" width="9.140625" style="1"/>
    <col min="3058" max="3058" width="7.85546875" style="1" customWidth="1"/>
    <col min="3059" max="3059" width="16.7109375" style="1" customWidth="1"/>
    <col min="3060" max="3060" width="12.140625" style="1" customWidth="1"/>
    <col min="3061" max="3061" width="13" style="1" customWidth="1"/>
    <col min="3062" max="3062" width="12.140625" style="1" customWidth="1"/>
    <col min="3063" max="3063" width="11.85546875" style="1" customWidth="1"/>
    <col min="3064" max="3064" width="11.42578125" style="1" customWidth="1"/>
    <col min="3065" max="3065" width="11.140625" style="1" customWidth="1"/>
    <col min="3066" max="3066" width="11.5703125" style="1" customWidth="1"/>
    <col min="3067" max="3067" width="11.140625" style="1" customWidth="1"/>
    <col min="3068" max="3068" width="12.5703125" style="1" customWidth="1"/>
    <col min="3069" max="3069" width="11.85546875" style="1" customWidth="1"/>
    <col min="3070" max="3070" width="13" style="1" customWidth="1"/>
    <col min="3071" max="3071" width="12.42578125" style="1" customWidth="1"/>
    <col min="3072" max="3077" width="0" style="1" hidden="1" customWidth="1"/>
    <col min="3078" max="3078" width="8.7109375" style="1" customWidth="1"/>
    <col min="3079" max="3079" width="9.85546875" style="1" customWidth="1"/>
    <col min="3080" max="3080" width="10.5703125" style="1" customWidth="1"/>
    <col min="3081" max="3081" width="11.7109375" style="1" customWidth="1"/>
    <col min="3082" max="3313" width="9.140625" style="1"/>
    <col min="3314" max="3314" width="7.85546875" style="1" customWidth="1"/>
    <col min="3315" max="3315" width="16.7109375" style="1" customWidth="1"/>
    <col min="3316" max="3316" width="12.140625" style="1" customWidth="1"/>
    <col min="3317" max="3317" width="13" style="1" customWidth="1"/>
    <col min="3318" max="3318" width="12.140625" style="1" customWidth="1"/>
    <col min="3319" max="3319" width="11.85546875" style="1" customWidth="1"/>
    <col min="3320" max="3320" width="11.42578125" style="1" customWidth="1"/>
    <col min="3321" max="3321" width="11.140625" style="1" customWidth="1"/>
    <col min="3322" max="3322" width="11.5703125" style="1" customWidth="1"/>
    <col min="3323" max="3323" width="11.140625" style="1" customWidth="1"/>
    <col min="3324" max="3324" width="12.5703125" style="1" customWidth="1"/>
    <col min="3325" max="3325" width="11.85546875" style="1" customWidth="1"/>
    <col min="3326" max="3326" width="13" style="1" customWidth="1"/>
    <col min="3327" max="3327" width="12.42578125" style="1" customWidth="1"/>
    <col min="3328" max="3333" width="0" style="1" hidden="1" customWidth="1"/>
    <col min="3334" max="3334" width="8.7109375" style="1" customWidth="1"/>
    <col min="3335" max="3335" width="9.85546875" style="1" customWidth="1"/>
    <col min="3336" max="3336" width="10.5703125" style="1" customWidth="1"/>
    <col min="3337" max="3337" width="11.7109375" style="1" customWidth="1"/>
    <col min="3338" max="3569" width="9.140625" style="1"/>
    <col min="3570" max="3570" width="7.85546875" style="1" customWidth="1"/>
    <col min="3571" max="3571" width="16.7109375" style="1" customWidth="1"/>
    <col min="3572" max="3572" width="12.140625" style="1" customWidth="1"/>
    <col min="3573" max="3573" width="13" style="1" customWidth="1"/>
    <col min="3574" max="3574" width="12.140625" style="1" customWidth="1"/>
    <col min="3575" max="3575" width="11.85546875" style="1" customWidth="1"/>
    <col min="3576" max="3576" width="11.42578125" style="1" customWidth="1"/>
    <col min="3577" max="3577" width="11.140625" style="1" customWidth="1"/>
    <col min="3578" max="3578" width="11.5703125" style="1" customWidth="1"/>
    <col min="3579" max="3579" width="11.140625" style="1" customWidth="1"/>
    <col min="3580" max="3580" width="12.5703125" style="1" customWidth="1"/>
    <col min="3581" max="3581" width="11.85546875" style="1" customWidth="1"/>
    <col min="3582" max="3582" width="13" style="1" customWidth="1"/>
    <col min="3583" max="3583" width="12.42578125" style="1" customWidth="1"/>
    <col min="3584" max="3589" width="0" style="1" hidden="1" customWidth="1"/>
    <col min="3590" max="3590" width="8.7109375" style="1" customWidth="1"/>
    <col min="3591" max="3591" width="9.85546875" style="1" customWidth="1"/>
    <col min="3592" max="3592" width="10.5703125" style="1" customWidth="1"/>
    <col min="3593" max="3593" width="11.7109375" style="1" customWidth="1"/>
    <col min="3594" max="3825" width="9.140625" style="1"/>
    <col min="3826" max="3826" width="7.85546875" style="1" customWidth="1"/>
    <col min="3827" max="3827" width="16.7109375" style="1" customWidth="1"/>
    <col min="3828" max="3828" width="12.140625" style="1" customWidth="1"/>
    <col min="3829" max="3829" width="13" style="1" customWidth="1"/>
    <col min="3830" max="3830" width="12.140625" style="1" customWidth="1"/>
    <col min="3831" max="3831" width="11.85546875" style="1" customWidth="1"/>
    <col min="3832" max="3832" width="11.42578125" style="1" customWidth="1"/>
    <col min="3833" max="3833" width="11.140625" style="1" customWidth="1"/>
    <col min="3834" max="3834" width="11.5703125" style="1" customWidth="1"/>
    <col min="3835" max="3835" width="11.140625" style="1" customWidth="1"/>
    <col min="3836" max="3836" width="12.5703125" style="1" customWidth="1"/>
    <col min="3837" max="3837" width="11.85546875" style="1" customWidth="1"/>
    <col min="3838" max="3838" width="13" style="1" customWidth="1"/>
    <col min="3839" max="3839" width="12.42578125" style="1" customWidth="1"/>
    <col min="3840" max="3845" width="0" style="1" hidden="1" customWidth="1"/>
    <col min="3846" max="3846" width="8.7109375" style="1" customWidth="1"/>
    <col min="3847" max="3847" width="9.85546875" style="1" customWidth="1"/>
    <col min="3848" max="3848" width="10.5703125" style="1" customWidth="1"/>
    <col min="3849" max="3849" width="11.7109375" style="1" customWidth="1"/>
    <col min="3850" max="4081" width="9.140625" style="1"/>
    <col min="4082" max="4082" width="7.85546875" style="1" customWidth="1"/>
    <col min="4083" max="4083" width="16.7109375" style="1" customWidth="1"/>
    <col min="4084" max="4084" width="12.140625" style="1" customWidth="1"/>
    <col min="4085" max="4085" width="13" style="1" customWidth="1"/>
    <col min="4086" max="4086" width="12.140625" style="1" customWidth="1"/>
    <col min="4087" max="4087" width="11.85546875" style="1" customWidth="1"/>
    <col min="4088" max="4088" width="11.42578125" style="1" customWidth="1"/>
    <col min="4089" max="4089" width="11.140625" style="1" customWidth="1"/>
    <col min="4090" max="4090" width="11.5703125" style="1" customWidth="1"/>
    <col min="4091" max="4091" width="11.140625" style="1" customWidth="1"/>
    <col min="4092" max="4092" width="12.5703125" style="1" customWidth="1"/>
    <col min="4093" max="4093" width="11.85546875" style="1" customWidth="1"/>
    <col min="4094" max="4094" width="13" style="1" customWidth="1"/>
    <col min="4095" max="4095" width="12.42578125" style="1" customWidth="1"/>
    <col min="4096" max="4101" width="0" style="1" hidden="1" customWidth="1"/>
    <col min="4102" max="4102" width="8.7109375" style="1" customWidth="1"/>
    <col min="4103" max="4103" width="9.85546875" style="1" customWidth="1"/>
    <col min="4104" max="4104" width="10.5703125" style="1" customWidth="1"/>
    <col min="4105" max="4105" width="11.7109375" style="1" customWidth="1"/>
    <col min="4106" max="4337" width="9.140625" style="1"/>
    <col min="4338" max="4338" width="7.85546875" style="1" customWidth="1"/>
    <col min="4339" max="4339" width="16.7109375" style="1" customWidth="1"/>
    <col min="4340" max="4340" width="12.140625" style="1" customWidth="1"/>
    <col min="4341" max="4341" width="13" style="1" customWidth="1"/>
    <col min="4342" max="4342" width="12.140625" style="1" customWidth="1"/>
    <col min="4343" max="4343" width="11.85546875" style="1" customWidth="1"/>
    <col min="4344" max="4344" width="11.42578125" style="1" customWidth="1"/>
    <col min="4345" max="4345" width="11.140625" style="1" customWidth="1"/>
    <col min="4346" max="4346" width="11.5703125" style="1" customWidth="1"/>
    <col min="4347" max="4347" width="11.140625" style="1" customWidth="1"/>
    <col min="4348" max="4348" width="12.5703125" style="1" customWidth="1"/>
    <col min="4349" max="4349" width="11.85546875" style="1" customWidth="1"/>
    <col min="4350" max="4350" width="13" style="1" customWidth="1"/>
    <col min="4351" max="4351" width="12.42578125" style="1" customWidth="1"/>
    <col min="4352" max="4357" width="0" style="1" hidden="1" customWidth="1"/>
    <col min="4358" max="4358" width="8.7109375" style="1" customWidth="1"/>
    <col min="4359" max="4359" width="9.85546875" style="1" customWidth="1"/>
    <col min="4360" max="4360" width="10.5703125" style="1" customWidth="1"/>
    <col min="4361" max="4361" width="11.7109375" style="1" customWidth="1"/>
    <col min="4362" max="4593" width="9.140625" style="1"/>
    <col min="4594" max="4594" width="7.85546875" style="1" customWidth="1"/>
    <col min="4595" max="4595" width="16.7109375" style="1" customWidth="1"/>
    <col min="4596" max="4596" width="12.140625" style="1" customWidth="1"/>
    <col min="4597" max="4597" width="13" style="1" customWidth="1"/>
    <col min="4598" max="4598" width="12.140625" style="1" customWidth="1"/>
    <col min="4599" max="4599" width="11.85546875" style="1" customWidth="1"/>
    <col min="4600" max="4600" width="11.42578125" style="1" customWidth="1"/>
    <col min="4601" max="4601" width="11.140625" style="1" customWidth="1"/>
    <col min="4602" max="4602" width="11.5703125" style="1" customWidth="1"/>
    <col min="4603" max="4603" width="11.140625" style="1" customWidth="1"/>
    <col min="4604" max="4604" width="12.5703125" style="1" customWidth="1"/>
    <col min="4605" max="4605" width="11.85546875" style="1" customWidth="1"/>
    <col min="4606" max="4606" width="13" style="1" customWidth="1"/>
    <col min="4607" max="4607" width="12.42578125" style="1" customWidth="1"/>
    <col min="4608" max="4613" width="0" style="1" hidden="1" customWidth="1"/>
    <col min="4614" max="4614" width="8.7109375" style="1" customWidth="1"/>
    <col min="4615" max="4615" width="9.85546875" style="1" customWidth="1"/>
    <col min="4616" max="4616" width="10.5703125" style="1" customWidth="1"/>
    <col min="4617" max="4617" width="11.7109375" style="1" customWidth="1"/>
    <col min="4618" max="4849" width="9.140625" style="1"/>
    <col min="4850" max="4850" width="7.85546875" style="1" customWidth="1"/>
    <col min="4851" max="4851" width="16.7109375" style="1" customWidth="1"/>
    <col min="4852" max="4852" width="12.140625" style="1" customWidth="1"/>
    <col min="4853" max="4853" width="13" style="1" customWidth="1"/>
    <col min="4854" max="4854" width="12.140625" style="1" customWidth="1"/>
    <col min="4855" max="4855" width="11.85546875" style="1" customWidth="1"/>
    <col min="4856" max="4856" width="11.42578125" style="1" customWidth="1"/>
    <col min="4857" max="4857" width="11.140625" style="1" customWidth="1"/>
    <col min="4858" max="4858" width="11.5703125" style="1" customWidth="1"/>
    <col min="4859" max="4859" width="11.140625" style="1" customWidth="1"/>
    <col min="4860" max="4860" width="12.5703125" style="1" customWidth="1"/>
    <col min="4861" max="4861" width="11.85546875" style="1" customWidth="1"/>
    <col min="4862" max="4862" width="13" style="1" customWidth="1"/>
    <col min="4863" max="4863" width="12.42578125" style="1" customWidth="1"/>
    <col min="4864" max="4869" width="0" style="1" hidden="1" customWidth="1"/>
    <col min="4870" max="4870" width="8.7109375" style="1" customWidth="1"/>
    <col min="4871" max="4871" width="9.85546875" style="1" customWidth="1"/>
    <col min="4872" max="4872" width="10.5703125" style="1" customWidth="1"/>
    <col min="4873" max="4873" width="11.7109375" style="1" customWidth="1"/>
    <col min="4874" max="5105" width="9.140625" style="1"/>
    <col min="5106" max="5106" width="7.85546875" style="1" customWidth="1"/>
    <col min="5107" max="5107" width="16.7109375" style="1" customWidth="1"/>
    <col min="5108" max="5108" width="12.140625" style="1" customWidth="1"/>
    <col min="5109" max="5109" width="13" style="1" customWidth="1"/>
    <col min="5110" max="5110" width="12.140625" style="1" customWidth="1"/>
    <col min="5111" max="5111" width="11.85546875" style="1" customWidth="1"/>
    <col min="5112" max="5112" width="11.42578125" style="1" customWidth="1"/>
    <col min="5113" max="5113" width="11.140625" style="1" customWidth="1"/>
    <col min="5114" max="5114" width="11.5703125" style="1" customWidth="1"/>
    <col min="5115" max="5115" width="11.140625" style="1" customWidth="1"/>
    <col min="5116" max="5116" width="12.5703125" style="1" customWidth="1"/>
    <col min="5117" max="5117" width="11.85546875" style="1" customWidth="1"/>
    <col min="5118" max="5118" width="13" style="1" customWidth="1"/>
    <col min="5119" max="5119" width="12.42578125" style="1" customWidth="1"/>
    <col min="5120" max="5125" width="0" style="1" hidden="1" customWidth="1"/>
    <col min="5126" max="5126" width="8.7109375" style="1" customWidth="1"/>
    <col min="5127" max="5127" width="9.85546875" style="1" customWidth="1"/>
    <col min="5128" max="5128" width="10.5703125" style="1" customWidth="1"/>
    <col min="5129" max="5129" width="11.7109375" style="1" customWidth="1"/>
    <col min="5130" max="5361" width="9.140625" style="1"/>
    <col min="5362" max="5362" width="7.85546875" style="1" customWidth="1"/>
    <col min="5363" max="5363" width="16.7109375" style="1" customWidth="1"/>
    <col min="5364" max="5364" width="12.140625" style="1" customWidth="1"/>
    <col min="5365" max="5365" width="13" style="1" customWidth="1"/>
    <col min="5366" max="5366" width="12.140625" style="1" customWidth="1"/>
    <col min="5367" max="5367" width="11.85546875" style="1" customWidth="1"/>
    <col min="5368" max="5368" width="11.42578125" style="1" customWidth="1"/>
    <col min="5369" max="5369" width="11.140625" style="1" customWidth="1"/>
    <col min="5370" max="5370" width="11.5703125" style="1" customWidth="1"/>
    <col min="5371" max="5371" width="11.140625" style="1" customWidth="1"/>
    <col min="5372" max="5372" width="12.5703125" style="1" customWidth="1"/>
    <col min="5373" max="5373" width="11.85546875" style="1" customWidth="1"/>
    <col min="5374" max="5374" width="13" style="1" customWidth="1"/>
    <col min="5375" max="5375" width="12.42578125" style="1" customWidth="1"/>
    <col min="5376" max="5381" width="0" style="1" hidden="1" customWidth="1"/>
    <col min="5382" max="5382" width="8.7109375" style="1" customWidth="1"/>
    <col min="5383" max="5383" width="9.85546875" style="1" customWidth="1"/>
    <col min="5384" max="5384" width="10.5703125" style="1" customWidth="1"/>
    <col min="5385" max="5385" width="11.7109375" style="1" customWidth="1"/>
    <col min="5386" max="5617" width="9.140625" style="1"/>
    <col min="5618" max="5618" width="7.85546875" style="1" customWidth="1"/>
    <col min="5619" max="5619" width="16.7109375" style="1" customWidth="1"/>
    <col min="5620" max="5620" width="12.140625" style="1" customWidth="1"/>
    <col min="5621" max="5621" width="13" style="1" customWidth="1"/>
    <col min="5622" max="5622" width="12.140625" style="1" customWidth="1"/>
    <col min="5623" max="5623" width="11.85546875" style="1" customWidth="1"/>
    <col min="5624" max="5624" width="11.42578125" style="1" customWidth="1"/>
    <col min="5625" max="5625" width="11.140625" style="1" customWidth="1"/>
    <col min="5626" max="5626" width="11.5703125" style="1" customWidth="1"/>
    <col min="5627" max="5627" width="11.140625" style="1" customWidth="1"/>
    <col min="5628" max="5628" width="12.5703125" style="1" customWidth="1"/>
    <col min="5629" max="5629" width="11.85546875" style="1" customWidth="1"/>
    <col min="5630" max="5630" width="13" style="1" customWidth="1"/>
    <col min="5631" max="5631" width="12.42578125" style="1" customWidth="1"/>
    <col min="5632" max="5637" width="0" style="1" hidden="1" customWidth="1"/>
    <col min="5638" max="5638" width="8.7109375" style="1" customWidth="1"/>
    <col min="5639" max="5639" width="9.85546875" style="1" customWidth="1"/>
    <col min="5640" max="5640" width="10.5703125" style="1" customWidth="1"/>
    <col min="5641" max="5641" width="11.7109375" style="1" customWidth="1"/>
    <col min="5642" max="5873" width="9.140625" style="1"/>
    <col min="5874" max="5874" width="7.85546875" style="1" customWidth="1"/>
    <col min="5875" max="5875" width="16.7109375" style="1" customWidth="1"/>
    <col min="5876" max="5876" width="12.140625" style="1" customWidth="1"/>
    <col min="5877" max="5877" width="13" style="1" customWidth="1"/>
    <col min="5878" max="5878" width="12.140625" style="1" customWidth="1"/>
    <col min="5879" max="5879" width="11.85546875" style="1" customWidth="1"/>
    <col min="5880" max="5880" width="11.42578125" style="1" customWidth="1"/>
    <col min="5881" max="5881" width="11.140625" style="1" customWidth="1"/>
    <col min="5882" max="5882" width="11.5703125" style="1" customWidth="1"/>
    <col min="5883" max="5883" width="11.140625" style="1" customWidth="1"/>
    <col min="5884" max="5884" width="12.5703125" style="1" customWidth="1"/>
    <col min="5885" max="5885" width="11.85546875" style="1" customWidth="1"/>
    <col min="5886" max="5886" width="13" style="1" customWidth="1"/>
    <col min="5887" max="5887" width="12.42578125" style="1" customWidth="1"/>
    <col min="5888" max="5893" width="0" style="1" hidden="1" customWidth="1"/>
    <col min="5894" max="5894" width="8.7109375" style="1" customWidth="1"/>
    <col min="5895" max="5895" width="9.85546875" style="1" customWidth="1"/>
    <col min="5896" max="5896" width="10.5703125" style="1" customWidth="1"/>
    <col min="5897" max="5897" width="11.7109375" style="1" customWidth="1"/>
    <col min="5898" max="6129" width="9.140625" style="1"/>
    <col min="6130" max="6130" width="7.85546875" style="1" customWidth="1"/>
    <col min="6131" max="6131" width="16.7109375" style="1" customWidth="1"/>
    <col min="6132" max="6132" width="12.140625" style="1" customWidth="1"/>
    <col min="6133" max="6133" width="13" style="1" customWidth="1"/>
    <col min="6134" max="6134" width="12.140625" style="1" customWidth="1"/>
    <col min="6135" max="6135" width="11.85546875" style="1" customWidth="1"/>
    <col min="6136" max="6136" width="11.42578125" style="1" customWidth="1"/>
    <col min="6137" max="6137" width="11.140625" style="1" customWidth="1"/>
    <col min="6138" max="6138" width="11.5703125" style="1" customWidth="1"/>
    <col min="6139" max="6139" width="11.140625" style="1" customWidth="1"/>
    <col min="6140" max="6140" width="12.5703125" style="1" customWidth="1"/>
    <col min="6141" max="6141" width="11.85546875" style="1" customWidth="1"/>
    <col min="6142" max="6142" width="13" style="1" customWidth="1"/>
    <col min="6143" max="6143" width="12.42578125" style="1" customWidth="1"/>
    <col min="6144" max="6149" width="0" style="1" hidden="1" customWidth="1"/>
    <col min="6150" max="6150" width="8.7109375" style="1" customWidth="1"/>
    <col min="6151" max="6151" width="9.85546875" style="1" customWidth="1"/>
    <col min="6152" max="6152" width="10.5703125" style="1" customWidth="1"/>
    <col min="6153" max="6153" width="11.7109375" style="1" customWidth="1"/>
    <col min="6154" max="6385" width="9.140625" style="1"/>
    <col min="6386" max="6386" width="7.85546875" style="1" customWidth="1"/>
    <col min="6387" max="6387" width="16.7109375" style="1" customWidth="1"/>
    <col min="6388" max="6388" width="12.140625" style="1" customWidth="1"/>
    <col min="6389" max="6389" width="13" style="1" customWidth="1"/>
    <col min="6390" max="6390" width="12.140625" style="1" customWidth="1"/>
    <col min="6391" max="6391" width="11.85546875" style="1" customWidth="1"/>
    <col min="6392" max="6392" width="11.42578125" style="1" customWidth="1"/>
    <col min="6393" max="6393" width="11.140625" style="1" customWidth="1"/>
    <col min="6394" max="6394" width="11.5703125" style="1" customWidth="1"/>
    <col min="6395" max="6395" width="11.140625" style="1" customWidth="1"/>
    <col min="6396" max="6396" width="12.5703125" style="1" customWidth="1"/>
    <col min="6397" max="6397" width="11.85546875" style="1" customWidth="1"/>
    <col min="6398" max="6398" width="13" style="1" customWidth="1"/>
    <col min="6399" max="6399" width="12.42578125" style="1" customWidth="1"/>
    <col min="6400" max="6405" width="0" style="1" hidden="1" customWidth="1"/>
    <col min="6406" max="6406" width="8.7109375" style="1" customWidth="1"/>
    <col min="6407" max="6407" width="9.85546875" style="1" customWidth="1"/>
    <col min="6408" max="6408" width="10.5703125" style="1" customWidth="1"/>
    <col min="6409" max="6409" width="11.7109375" style="1" customWidth="1"/>
    <col min="6410" max="6641" width="9.140625" style="1"/>
    <col min="6642" max="6642" width="7.85546875" style="1" customWidth="1"/>
    <col min="6643" max="6643" width="16.7109375" style="1" customWidth="1"/>
    <col min="6644" max="6644" width="12.140625" style="1" customWidth="1"/>
    <col min="6645" max="6645" width="13" style="1" customWidth="1"/>
    <col min="6646" max="6646" width="12.140625" style="1" customWidth="1"/>
    <col min="6647" max="6647" width="11.85546875" style="1" customWidth="1"/>
    <col min="6648" max="6648" width="11.42578125" style="1" customWidth="1"/>
    <col min="6649" max="6649" width="11.140625" style="1" customWidth="1"/>
    <col min="6650" max="6650" width="11.5703125" style="1" customWidth="1"/>
    <col min="6651" max="6651" width="11.140625" style="1" customWidth="1"/>
    <col min="6652" max="6652" width="12.5703125" style="1" customWidth="1"/>
    <col min="6653" max="6653" width="11.85546875" style="1" customWidth="1"/>
    <col min="6654" max="6654" width="13" style="1" customWidth="1"/>
    <col min="6655" max="6655" width="12.42578125" style="1" customWidth="1"/>
    <col min="6656" max="6661" width="0" style="1" hidden="1" customWidth="1"/>
    <col min="6662" max="6662" width="8.7109375" style="1" customWidth="1"/>
    <col min="6663" max="6663" width="9.85546875" style="1" customWidth="1"/>
    <col min="6664" max="6664" width="10.5703125" style="1" customWidth="1"/>
    <col min="6665" max="6665" width="11.7109375" style="1" customWidth="1"/>
    <col min="6666" max="6897" width="9.140625" style="1"/>
    <col min="6898" max="6898" width="7.85546875" style="1" customWidth="1"/>
    <col min="6899" max="6899" width="16.7109375" style="1" customWidth="1"/>
    <col min="6900" max="6900" width="12.140625" style="1" customWidth="1"/>
    <col min="6901" max="6901" width="13" style="1" customWidth="1"/>
    <col min="6902" max="6902" width="12.140625" style="1" customWidth="1"/>
    <col min="6903" max="6903" width="11.85546875" style="1" customWidth="1"/>
    <col min="6904" max="6904" width="11.42578125" style="1" customWidth="1"/>
    <col min="6905" max="6905" width="11.140625" style="1" customWidth="1"/>
    <col min="6906" max="6906" width="11.5703125" style="1" customWidth="1"/>
    <col min="6907" max="6907" width="11.140625" style="1" customWidth="1"/>
    <col min="6908" max="6908" width="12.5703125" style="1" customWidth="1"/>
    <col min="6909" max="6909" width="11.85546875" style="1" customWidth="1"/>
    <col min="6910" max="6910" width="13" style="1" customWidth="1"/>
    <col min="6911" max="6911" width="12.42578125" style="1" customWidth="1"/>
    <col min="6912" max="6917" width="0" style="1" hidden="1" customWidth="1"/>
    <col min="6918" max="6918" width="8.7109375" style="1" customWidth="1"/>
    <col min="6919" max="6919" width="9.85546875" style="1" customWidth="1"/>
    <col min="6920" max="6920" width="10.5703125" style="1" customWidth="1"/>
    <col min="6921" max="6921" width="11.7109375" style="1" customWidth="1"/>
    <col min="6922" max="7153" width="9.140625" style="1"/>
    <col min="7154" max="7154" width="7.85546875" style="1" customWidth="1"/>
    <col min="7155" max="7155" width="16.7109375" style="1" customWidth="1"/>
    <col min="7156" max="7156" width="12.140625" style="1" customWidth="1"/>
    <col min="7157" max="7157" width="13" style="1" customWidth="1"/>
    <col min="7158" max="7158" width="12.140625" style="1" customWidth="1"/>
    <col min="7159" max="7159" width="11.85546875" style="1" customWidth="1"/>
    <col min="7160" max="7160" width="11.42578125" style="1" customWidth="1"/>
    <col min="7161" max="7161" width="11.140625" style="1" customWidth="1"/>
    <col min="7162" max="7162" width="11.5703125" style="1" customWidth="1"/>
    <col min="7163" max="7163" width="11.140625" style="1" customWidth="1"/>
    <col min="7164" max="7164" width="12.5703125" style="1" customWidth="1"/>
    <col min="7165" max="7165" width="11.85546875" style="1" customWidth="1"/>
    <col min="7166" max="7166" width="13" style="1" customWidth="1"/>
    <col min="7167" max="7167" width="12.42578125" style="1" customWidth="1"/>
    <col min="7168" max="7173" width="0" style="1" hidden="1" customWidth="1"/>
    <col min="7174" max="7174" width="8.7109375" style="1" customWidth="1"/>
    <col min="7175" max="7175" width="9.85546875" style="1" customWidth="1"/>
    <col min="7176" max="7176" width="10.5703125" style="1" customWidth="1"/>
    <col min="7177" max="7177" width="11.7109375" style="1" customWidth="1"/>
    <col min="7178" max="7409" width="9.140625" style="1"/>
    <col min="7410" max="7410" width="7.85546875" style="1" customWidth="1"/>
    <col min="7411" max="7411" width="16.7109375" style="1" customWidth="1"/>
    <col min="7412" max="7412" width="12.140625" style="1" customWidth="1"/>
    <col min="7413" max="7413" width="13" style="1" customWidth="1"/>
    <col min="7414" max="7414" width="12.140625" style="1" customWidth="1"/>
    <col min="7415" max="7415" width="11.85546875" style="1" customWidth="1"/>
    <col min="7416" max="7416" width="11.42578125" style="1" customWidth="1"/>
    <col min="7417" max="7417" width="11.140625" style="1" customWidth="1"/>
    <col min="7418" max="7418" width="11.5703125" style="1" customWidth="1"/>
    <col min="7419" max="7419" width="11.140625" style="1" customWidth="1"/>
    <col min="7420" max="7420" width="12.5703125" style="1" customWidth="1"/>
    <col min="7421" max="7421" width="11.85546875" style="1" customWidth="1"/>
    <col min="7422" max="7422" width="13" style="1" customWidth="1"/>
    <col min="7423" max="7423" width="12.42578125" style="1" customWidth="1"/>
    <col min="7424" max="7429" width="0" style="1" hidden="1" customWidth="1"/>
    <col min="7430" max="7430" width="8.7109375" style="1" customWidth="1"/>
    <col min="7431" max="7431" width="9.85546875" style="1" customWidth="1"/>
    <col min="7432" max="7432" width="10.5703125" style="1" customWidth="1"/>
    <col min="7433" max="7433" width="11.7109375" style="1" customWidth="1"/>
    <col min="7434" max="7665" width="9.140625" style="1"/>
    <col min="7666" max="7666" width="7.85546875" style="1" customWidth="1"/>
    <col min="7667" max="7667" width="16.7109375" style="1" customWidth="1"/>
    <col min="7668" max="7668" width="12.140625" style="1" customWidth="1"/>
    <col min="7669" max="7669" width="13" style="1" customWidth="1"/>
    <col min="7670" max="7670" width="12.140625" style="1" customWidth="1"/>
    <col min="7671" max="7671" width="11.85546875" style="1" customWidth="1"/>
    <col min="7672" max="7672" width="11.42578125" style="1" customWidth="1"/>
    <col min="7673" max="7673" width="11.140625" style="1" customWidth="1"/>
    <col min="7674" max="7674" width="11.5703125" style="1" customWidth="1"/>
    <col min="7675" max="7675" width="11.140625" style="1" customWidth="1"/>
    <col min="7676" max="7676" width="12.5703125" style="1" customWidth="1"/>
    <col min="7677" max="7677" width="11.85546875" style="1" customWidth="1"/>
    <col min="7678" max="7678" width="13" style="1" customWidth="1"/>
    <col min="7679" max="7679" width="12.42578125" style="1" customWidth="1"/>
    <col min="7680" max="7685" width="0" style="1" hidden="1" customWidth="1"/>
    <col min="7686" max="7686" width="8.7109375" style="1" customWidth="1"/>
    <col min="7687" max="7687" width="9.85546875" style="1" customWidth="1"/>
    <col min="7688" max="7688" width="10.5703125" style="1" customWidth="1"/>
    <col min="7689" max="7689" width="11.7109375" style="1" customWidth="1"/>
    <col min="7690" max="7921" width="9.140625" style="1"/>
    <col min="7922" max="7922" width="7.85546875" style="1" customWidth="1"/>
    <col min="7923" max="7923" width="16.7109375" style="1" customWidth="1"/>
    <col min="7924" max="7924" width="12.140625" style="1" customWidth="1"/>
    <col min="7925" max="7925" width="13" style="1" customWidth="1"/>
    <col min="7926" max="7926" width="12.140625" style="1" customWidth="1"/>
    <col min="7927" max="7927" width="11.85546875" style="1" customWidth="1"/>
    <col min="7928" max="7928" width="11.42578125" style="1" customWidth="1"/>
    <col min="7929" max="7929" width="11.140625" style="1" customWidth="1"/>
    <col min="7930" max="7930" width="11.5703125" style="1" customWidth="1"/>
    <col min="7931" max="7931" width="11.140625" style="1" customWidth="1"/>
    <col min="7932" max="7932" width="12.5703125" style="1" customWidth="1"/>
    <col min="7933" max="7933" width="11.85546875" style="1" customWidth="1"/>
    <col min="7934" max="7934" width="13" style="1" customWidth="1"/>
    <col min="7935" max="7935" width="12.42578125" style="1" customWidth="1"/>
    <col min="7936" max="7941" width="0" style="1" hidden="1" customWidth="1"/>
    <col min="7942" max="7942" width="8.7109375" style="1" customWidth="1"/>
    <col min="7943" max="7943" width="9.85546875" style="1" customWidth="1"/>
    <col min="7944" max="7944" width="10.5703125" style="1" customWidth="1"/>
    <col min="7945" max="7945" width="11.7109375" style="1" customWidth="1"/>
    <col min="7946" max="8177" width="9.140625" style="1"/>
    <col min="8178" max="8178" width="7.85546875" style="1" customWidth="1"/>
    <col min="8179" max="8179" width="16.7109375" style="1" customWidth="1"/>
    <col min="8180" max="8180" width="12.140625" style="1" customWidth="1"/>
    <col min="8181" max="8181" width="13" style="1" customWidth="1"/>
    <col min="8182" max="8182" width="12.140625" style="1" customWidth="1"/>
    <col min="8183" max="8183" width="11.85546875" style="1" customWidth="1"/>
    <col min="8184" max="8184" width="11.42578125" style="1" customWidth="1"/>
    <col min="8185" max="8185" width="11.140625" style="1" customWidth="1"/>
    <col min="8186" max="8186" width="11.5703125" style="1" customWidth="1"/>
    <col min="8187" max="8187" width="11.140625" style="1" customWidth="1"/>
    <col min="8188" max="8188" width="12.5703125" style="1" customWidth="1"/>
    <col min="8189" max="8189" width="11.85546875" style="1" customWidth="1"/>
    <col min="8190" max="8190" width="13" style="1" customWidth="1"/>
    <col min="8191" max="8191" width="12.42578125" style="1" customWidth="1"/>
    <col min="8192" max="8197" width="0" style="1" hidden="1" customWidth="1"/>
    <col min="8198" max="8198" width="8.7109375" style="1" customWidth="1"/>
    <col min="8199" max="8199" width="9.85546875" style="1" customWidth="1"/>
    <col min="8200" max="8200" width="10.5703125" style="1" customWidth="1"/>
    <col min="8201" max="8201" width="11.7109375" style="1" customWidth="1"/>
    <col min="8202" max="8433" width="9.140625" style="1"/>
    <col min="8434" max="8434" width="7.85546875" style="1" customWidth="1"/>
    <col min="8435" max="8435" width="16.7109375" style="1" customWidth="1"/>
    <col min="8436" max="8436" width="12.140625" style="1" customWidth="1"/>
    <col min="8437" max="8437" width="13" style="1" customWidth="1"/>
    <col min="8438" max="8438" width="12.140625" style="1" customWidth="1"/>
    <col min="8439" max="8439" width="11.85546875" style="1" customWidth="1"/>
    <col min="8440" max="8440" width="11.42578125" style="1" customWidth="1"/>
    <col min="8441" max="8441" width="11.140625" style="1" customWidth="1"/>
    <col min="8442" max="8442" width="11.5703125" style="1" customWidth="1"/>
    <col min="8443" max="8443" width="11.140625" style="1" customWidth="1"/>
    <col min="8444" max="8444" width="12.5703125" style="1" customWidth="1"/>
    <col min="8445" max="8445" width="11.85546875" style="1" customWidth="1"/>
    <col min="8446" max="8446" width="13" style="1" customWidth="1"/>
    <col min="8447" max="8447" width="12.42578125" style="1" customWidth="1"/>
    <col min="8448" max="8453" width="0" style="1" hidden="1" customWidth="1"/>
    <col min="8454" max="8454" width="8.7109375" style="1" customWidth="1"/>
    <col min="8455" max="8455" width="9.85546875" style="1" customWidth="1"/>
    <col min="8456" max="8456" width="10.5703125" style="1" customWidth="1"/>
    <col min="8457" max="8457" width="11.7109375" style="1" customWidth="1"/>
    <col min="8458" max="8689" width="9.140625" style="1"/>
    <col min="8690" max="8690" width="7.85546875" style="1" customWidth="1"/>
    <col min="8691" max="8691" width="16.7109375" style="1" customWidth="1"/>
    <col min="8692" max="8692" width="12.140625" style="1" customWidth="1"/>
    <col min="8693" max="8693" width="13" style="1" customWidth="1"/>
    <col min="8694" max="8694" width="12.140625" style="1" customWidth="1"/>
    <col min="8695" max="8695" width="11.85546875" style="1" customWidth="1"/>
    <col min="8696" max="8696" width="11.42578125" style="1" customWidth="1"/>
    <col min="8697" max="8697" width="11.140625" style="1" customWidth="1"/>
    <col min="8698" max="8698" width="11.5703125" style="1" customWidth="1"/>
    <col min="8699" max="8699" width="11.140625" style="1" customWidth="1"/>
    <col min="8700" max="8700" width="12.5703125" style="1" customWidth="1"/>
    <col min="8701" max="8701" width="11.85546875" style="1" customWidth="1"/>
    <col min="8702" max="8702" width="13" style="1" customWidth="1"/>
    <col min="8703" max="8703" width="12.42578125" style="1" customWidth="1"/>
    <col min="8704" max="8709" width="0" style="1" hidden="1" customWidth="1"/>
    <col min="8710" max="8710" width="8.7109375" style="1" customWidth="1"/>
    <col min="8711" max="8711" width="9.85546875" style="1" customWidth="1"/>
    <col min="8712" max="8712" width="10.5703125" style="1" customWidth="1"/>
    <col min="8713" max="8713" width="11.7109375" style="1" customWidth="1"/>
    <col min="8714" max="8945" width="9.140625" style="1"/>
    <col min="8946" max="8946" width="7.85546875" style="1" customWidth="1"/>
    <col min="8947" max="8947" width="16.7109375" style="1" customWidth="1"/>
    <col min="8948" max="8948" width="12.140625" style="1" customWidth="1"/>
    <col min="8949" max="8949" width="13" style="1" customWidth="1"/>
    <col min="8950" max="8950" width="12.140625" style="1" customWidth="1"/>
    <col min="8951" max="8951" width="11.85546875" style="1" customWidth="1"/>
    <col min="8952" max="8952" width="11.42578125" style="1" customWidth="1"/>
    <col min="8953" max="8953" width="11.140625" style="1" customWidth="1"/>
    <col min="8954" max="8954" width="11.5703125" style="1" customWidth="1"/>
    <col min="8955" max="8955" width="11.140625" style="1" customWidth="1"/>
    <col min="8956" max="8956" width="12.5703125" style="1" customWidth="1"/>
    <col min="8957" max="8957" width="11.85546875" style="1" customWidth="1"/>
    <col min="8958" max="8958" width="13" style="1" customWidth="1"/>
    <col min="8959" max="8959" width="12.42578125" style="1" customWidth="1"/>
    <col min="8960" max="8965" width="0" style="1" hidden="1" customWidth="1"/>
    <col min="8966" max="8966" width="8.7109375" style="1" customWidth="1"/>
    <col min="8967" max="8967" width="9.85546875" style="1" customWidth="1"/>
    <col min="8968" max="8968" width="10.5703125" style="1" customWidth="1"/>
    <col min="8969" max="8969" width="11.7109375" style="1" customWidth="1"/>
    <col min="8970" max="9201" width="9.140625" style="1"/>
    <col min="9202" max="9202" width="7.85546875" style="1" customWidth="1"/>
    <col min="9203" max="9203" width="16.7109375" style="1" customWidth="1"/>
    <col min="9204" max="9204" width="12.140625" style="1" customWidth="1"/>
    <col min="9205" max="9205" width="13" style="1" customWidth="1"/>
    <col min="9206" max="9206" width="12.140625" style="1" customWidth="1"/>
    <col min="9207" max="9207" width="11.85546875" style="1" customWidth="1"/>
    <col min="9208" max="9208" width="11.42578125" style="1" customWidth="1"/>
    <col min="9209" max="9209" width="11.140625" style="1" customWidth="1"/>
    <col min="9210" max="9210" width="11.5703125" style="1" customWidth="1"/>
    <col min="9211" max="9211" width="11.140625" style="1" customWidth="1"/>
    <col min="9212" max="9212" width="12.5703125" style="1" customWidth="1"/>
    <col min="9213" max="9213" width="11.85546875" style="1" customWidth="1"/>
    <col min="9214" max="9214" width="13" style="1" customWidth="1"/>
    <col min="9215" max="9215" width="12.42578125" style="1" customWidth="1"/>
    <col min="9216" max="9221" width="0" style="1" hidden="1" customWidth="1"/>
    <col min="9222" max="9222" width="8.7109375" style="1" customWidth="1"/>
    <col min="9223" max="9223" width="9.85546875" style="1" customWidth="1"/>
    <col min="9224" max="9224" width="10.5703125" style="1" customWidth="1"/>
    <col min="9225" max="9225" width="11.7109375" style="1" customWidth="1"/>
    <col min="9226" max="9457" width="9.140625" style="1"/>
    <col min="9458" max="9458" width="7.85546875" style="1" customWidth="1"/>
    <col min="9459" max="9459" width="16.7109375" style="1" customWidth="1"/>
    <col min="9460" max="9460" width="12.140625" style="1" customWidth="1"/>
    <col min="9461" max="9461" width="13" style="1" customWidth="1"/>
    <col min="9462" max="9462" width="12.140625" style="1" customWidth="1"/>
    <col min="9463" max="9463" width="11.85546875" style="1" customWidth="1"/>
    <col min="9464" max="9464" width="11.42578125" style="1" customWidth="1"/>
    <col min="9465" max="9465" width="11.140625" style="1" customWidth="1"/>
    <col min="9466" max="9466" width="11.5703125" style="1" customWidth="1"/>
    <col min="9467" max="9467" width="11.140625" style="1" customWidth="1"/>
    <col min="9468" max="9468" width="12.5703125" style="1" customWidth="1"/>
    <col min="9469" max="9469" width="11.85546875" style="1" customWidth="1"/>
    <col min="9470" max="9470" width="13" style="1" customWidth="1"/>
    <col min="9471" max="9471" width="12.42578125" style="1" customWidth="1"/>
    <col min="9472" max="9477" width="0" style="1" hidden="1" customWidth="1"/>
    <col min="9478" max="9478" width="8.7109375" style="1" customWidth="1"/>
    <col min="9479" max="9479" width="9.85546875" style="1" customWidth="1"/>
    <col min="9480" max="9480" width="10.5703125" style="1" customWidth="1"/>
    <col min="9481" max="9481" width="11.7109375" style="1" customWidth="1"/>
    <col min="9482" max="9713" width="9.140625" style="1"/>
    <col min="9714" max="9714" width="7.85546875" style="1" customWidth="1"/>
    <col min="9715" max="9715" width="16.7109375" style="1" customWidth="1"/>
    <col min="9716" max="9716" width="12.140625" style="1" customWidth="1"/>
    <col min="9717" max="9717" width="13" style="1" customWidth="1"/>
    <col min="9718" max="9718" width="12.140625" style="1" customWidth="1"/>
    <col min="9719" max="9719" width="11.85546875" style="1" customWidth="1"/>
    <col min="9720" max="9720" width="11.42578125" style="1" customWidth="1"/>
    <col min="9721" max="9721" width="11.140625" style="1" customWidth="1"/>
    <col min="9722" max="9722" width="11.5703125" style="1" customWidth="1"/>
    <col min="9723" max="9723" width="11.140625" style="1" customWidth="1"/>
    <col min="9724" max="9724" width="12.5703125" style="1" customWidth="1"/>
    <col min="9725" max="9725" width="11.85546875" style="1" customWidth="1"/>
    <col min="9726" max="9726" width="13" style="1" customWidth="1"/>
    <col min="9727" max="9727" width="12.42578125" style="1" customWidth="1"/>
    <col min="9728" max="9733" width="0" style="1" hidden="1" customWidth="1"/>
    <col min="9734" max="9734" width="8.7109375" style="1" customWidth="1"/>
    <col min="9735" max="9735" width="9.85546875" style="1" customWidth="1"/>
    <col min="9736" max="9736" width="10.5703125" style="1" customWidth="1"/>
    <col min="9737" max="9737" width="11.7109375" style="1" customWidth="1"/>
    <col min="9738" max="9969" width="9.140625" style="1"/>
    <col min="9970" max="9970" width="7.85546875" style="1" customWidth="1"/>
    <col min="9971" max="9971" width="16.7109375" style="1" customWidth="1"/>
    <col min="9972" max="9972" width="12.140625" style="1" customWidth="1"/>
    <col min="9973" max="9973" width="13" style="1" customWidth="1"/>
    <col min="9974" max="9974" width="12.140625" style="1" customWidth="1"/>
    <col min="9975" max="9975" width="11.85546875" style="1" customWidth="1"/>
    <col min="9976" max="9976" width="11.42578125" style="1" customWidth="1"/>
    <col min="9977" max="9977" width="11.140625" style="1" customWidth="1"/>
    <col min="9978" max="9978" width="11.5703125" style="1" customWidth="1"/>
    <col min="9979" max="9979" width="11.140625" style="1" customWidth="1"/>
    <col min="9980" max="9980" width="12.5703125" style="1" customWidth="1"/>
    <col min="9981" max="9981" width="11.85546875" style="1" customWidth="1"/>
    <col min="9982" max="9982" width="13" style="1" customWidth="1"/>
    <col min="9983" max="9983" width="12.42578125" style="1" customWidth="1"/>
    <col min="9984" max="9989" width="0" style="1" hidden="1" customWidth="1"/>
    <col min="9990" max="9990" width="8.7109375" style="1" customWidth="1"/>
    <col min="9991" max="9991" width="9.85546875" style="1" customWidth="1"/>
    <col min="9992" max="9992" width="10.5703125" style="1" customWidth="1"/>
    <col min="9993" max="9993" width="11.7109375" style="1" customWidth="1"/>
    <col min="9994" max="10225" width="9.140625" style="1"/>
    <col min="10226" max="10226" width="7.85546875" style="1" customWidth="1"/>
    <col min="10227" max="10227" width="16.7109375" style="1" customWidth="1"/>
    <col min="10228" max="10228" width="12.140625" style="1" customWidth="1"/>
    <col min="10229" max="10229" width="13" style="1" customWidth="1"/>
    <col min="10230" max="10230" width="12.140625" style="1" customWidth="1"/>
    <col min="10231" max="10231" width="11.85546875" style="1" customWidth="1"/>
    <col min="10232" max="10232" width="11.42578125" style="1" customWidth="1"/>
    <col min="10233" max="10233" width="11.140625" style="1" customWidth="1"/>
    <col min="10234" max="10234" width="11.5703125" style="1" customWidth="1"/>
    <col min="10235" max="10235" width="11.140625" style="1" customWidth="1"/>
    <col min="10236" max="10236" width="12.5703125" style="1" customWidth="1"/>
    <col min="10237" max="10237" width="11.85546875" style="1" customWidth="1"/>
    <col min="10238" max="10238" width="13" style="1" customWidth="1"/>
    <col min="10239" max="10239" width="12.42578125" style="1" customWidth="1"/>
    <col min="10240" max="10245" width="0" style="1" hidden="1" customWidth="1"/>
    <col min="10246" max="10246" width="8.7109375" style="1" customWidth="1"/>
    <col min="10247" max="10247" width="9.85546875" style="1" customWidth="1"/>
    <col min="10248" max="10248" width="10.5703125" style="1" customWidth="1"/>
    <col min="10249" max="10249" width="11.7109375" style="1" customWidth="1"/>
    <col min="10250" max="10481" width="9.140625" style="1"/>
    <col min="10482" max="10482" width="7.85546875" style="1" customWidth="1"/>
    <col min="10483" max="10483" width="16.7109375" style="1" customWidth="1"/>
    <col min="10484" max="10484" width="12.140625" style="1" customWidth="1"/>
    <col min="10485" max="10485" width="13" style="1" customWidth="1"/>
    <col min="10486" max="10486" width="12.140625" style="1" customWidth="1"/>
    <col min="10487" max="10487" width="11.85546875" style="1" customWidth="1"/>
    <col min="10488" max="10488" width="11.42578125" style="1" customWidth="1"/>
    <col min="10489" max="10489" width="11.140625" style="1" customWidth="1"/>
    <col min="10490" max="10490" width="11.5703125" style="1" customWidth="1"/>
    <col min="10491" max="10491" width="11.140625" style="1" customWidth="1"/>
    <col min="10492" max="10492" width="12.5703125" style="1" customWidth="1"/>
    <col min="10493" max="10493" width="11.85546875" style="1" customWidth="1"/>
    <col min="10494" max="10494" width="13" style="1" customWidth="1"/>
    <col min="10495" max="10495" width="12.42578125" style="1" customWidth="1"/>
    <col min="10496" max="10501" width="0" style="1" hidden="1" customWidth="1"/>
    <col min="10502" max="10502" width="8.7109375" style="1" customWidth="1"/>
    <col min="10503" max="10503" width="9.85546875" style="1" customWidth="1"/>
    <col min="10504" max="10504" width="10.5703125" style="1" customWidth="1"/>
    <col min="10505" max="10505" width="11.7109375" style="1" customWidth="1"/>
    <col min="10506" max="10737" width="9.140625" style="1"/>
    <col min="10738" max="10738" width="7.85546875" style="1" customWidth="1"/>
    <col min="10739" max="10739" width="16.7109375" style="1" customWidth="1"/>
    <col min="10740" max="10740" width="12.140625" style="1" customWidth="1"/>
    <col min="10741" max="10741" width="13" style="1" customWidth="1"/>
    <col min="10742" max="10742" width="12.140625" style="1" customWidth="1"/>
    <col min="10743" max="10743" width="11.85546875" style="1" customWidth="1"/>
    <col min="10744" max="10744" width="11.42578125" style="1" customWidth="1"/>
    <col min="10745" max="10745" width="11.140625" style="1" customWidth="1"/>
    <col min="10746" max="10746" width="11.5703125" style="1" customWidth="1"/>
    <col min="10747" max="10747" width="11.140625" style="1" customWidth="1"/>
    <col min="10748" max="10748" width="12.5703125" style="1" customWidth="1"/>
    <col min="10749" max="10749" width="11.85546875" style="1" customWidth="1"/>
    <col min="10750" max="10750" width="13" style="1" customWidth="1"/>
    <col min="10751" max="10751" width="12.42578125" style="1" customWidth="1"/>
    <col min="10752" max="10757" width="0" style="1" hidden="1" customWidth="1"/>
    <col min="10758" max="10758" width="8.7109375" style="1" customWidth="1"/>
    <col min="10759" max="10759" width="9.85546875" style="1" customWidth="1"/>
    <col min="10760" max="10760" width="10.5703125" style="1" customWidth="1"/>
    <col min="10761" max="10761" width="11.7109375" style="1" customWidth="1"/>
    <col min="10762" max="10993" width="9.140625" style="1"/>
    <col min="10994" max="10994" width="7.85546875" style="1" customWidth="1"/>
    <col min="10995" max="10995" width="16.7109375" style="1" customWidth="1"/>
    <col min="10996" max="10996" width="12.140625" style="1" customWidth="1"/>
    <col min="10997" max="10997" width="13" style="1" customWidth="1"/>
    <col min="10998" max="10998" width="12.140625" style="1" customWidth="1"/>
    <col min="10999" max="10999" width="11.85546875" style="1" customWidth="1"/>
    <col min="11000" max="11000" width="11.42578125" style="1" customWidth="1"/>
    <col min="11001" max="11001" width="11.140625" style="1" customWidth="1"/>
    <col min="11002" max="11002" width="11.5703125" style="1" customWidth="1"/>
    <col min="11003" max="11003" width="11.140625" style="1" customWidth="1"/>
    <col min="11004" max="11004" width="12.5703125" style="1" customWidth="1"/>
    <col min="11005" max="11005" width="11.85546875" style="1" customWidth="1"/>
    <col min="11006" max="11006" width="13" style="1" customWidth="1"/>
    <col min="11007" max="11007" width="12.42578125" style="1" customWidth="1"/>
    <col min="11008" max="11013" width="0" style="1" hidden="1" customWidth="1"/>
    <col min="11014" max="11014" width="8.7109375" style="1" customWidth="1"/>
    <col min="11015" max="11015" width="9.85546875" style="1" customWidth="1"/>
    <col min="11016" max="11016" width="10.5703125" style="1" customWidth="1"/>
    <col min="11017" max="11017" width="11.7109375" style="1" customWidth="1"/>
    <col min="11018" max="11249" width="9.140625" style="1"/>
    <col min="11250" max="11250" width="7.85546875" style="1" customWidth="1"/>
    <col min="11251" max="11251" width="16.7109375" style="1" customWidth="1"/>
    <col min="11252" max="11252" width="12.140625" style="1" customWidth="1"/>
    <col min="11253" max="11253" width="13" style="1" customWidth="1"/>
    <col min="11254" max="11254" width="12.140625" style="1" customWidth="1"/>
    <col min="11255" max="11255" width="11.85546875" style="1" customWidth="1"/>
    <col min="11256" max="11256" width="11.42578125" style="1" customWidth="1"/>
    <col min="11257" max="11257" width="11.140625" style="1" customWidth="1"/>
    <col min="11258" max="11258" width="11.5703125" style="1" customWidth="1"/>
    <col min="11259" max="11259" width="11.140625" style="1" customWidth="1"/>
    <col min="11260" max="11260" width="12.5703125" style="1" customWidth="1"/>
    <col min="11261" max="11261" width="11.85546875" style="1" customWidth="1"/>
    <col min="11262" max="11262" width="13" style="1" customWidth="1"/>
    <col min="11263" max="11263" width="12.42578125" style="1" customWidth="1"/>
    <col min="11264" max="11269" width="0" style="1" hidden="1" customWidth="1"/>
    <col min="11270" max="11270" width="8.7109375" style="1" customWidth="1"/>
    <col min="11271" max="11271" width="9.85546875" style="1" customWidth="1"/>
    <col min="11272" max="11272" width="10.5703125" style="1" customWidth="1"/>
    <col min="11273" max="11273" width="11.7109375" style="1" customWidth="1"/>
    <col min="11274" max="11505" width="9.140625" style="1"/>
    <col min="11506" max="11506" width="7.85546875" style="1" customWidth="1"/>
    <col min="11507" max="11507" width="16.7109375" style="1" customWidth="1"/>
    <col min="11508" max="11508" width="12.140625" style="1" customWidth="1"/>
    <col min="11509" max="11509" width="13" style="1" customWidth="1"/>
    <col min="11510" max="11510" width="12.140625" style="1" customWidth="1"/>
    <col min="11511" max="11511" width="11.85546875" style="1" customWidth="1"/>
    <col min="11512" max="11512" width="11.42578125" style="1" customWidth="1"/>
    <col min="11513" max="11513" width="11.140625" style="1" customWidth="1"/>
    <col min="11514" max="11514" width="11.5703125" style="1" customWidth="1"/>
    <col min="11515" max="11515" width="11.140625" style="1" customWidth="1"/>
    <col min="11516" max="11516" width="12.5703125" style="1" customWidth="1"/>
    <col min="11517" max="11517" width="11.85546875" style="1" customWidth="1"/>
    <col min="11518" max="11518" width="13" style="1" customWidth="1"/>
    <col min="11519" max="11519" width="12.42578125" style="1" customWidth="1"/>
    <col min="11520" max="11525" width="0" style="1" hidden="1" customWidth="1"/>
    <col min="11526" max="11526" width="8.7109375" style="1" customWidth="1"/>
    <col min="11527" max="11527" width="9.85546875" style="1" customWidth="1"/>
    <col min="11528" max="11528" width="10.5703125" style="1" customWidth="1"/>
    <col min="11529" max="11529" width="11.7109375" style="1" customWidth="1"/>
    <col min="11530" max="11761" width="9.140625" style="1"/>
    <col min="11762" max="11762" width="7.85546875" style="1" customWidth="1"/>
    <col min="11763" max="11763" width="16.7109375" style="1" customWidth="1"/>
    <col min="11764" max="11764" width="12.140625" style="1" customWidth="1"/>
    <col min="11765" max="11765" width="13" style="1" customWidth="1"/>
    <col min="11766" max="11766" width="12.140625" style="1" customWidth="1"/>
    <col min="11767" max="11767" width="11.85546875" style="1" customWidth="1"/>
    <col min="11768" max="11768" width="11.42578125" style="1" customWidth="1"/>
    <col min="11769" max="11769" width="11.140625" style="1" customWidth="1"/>
    <col min="11770" max="11770" width="11.5703125" style="1" customWidth="1"/>
    <col min="11771" max="11771" width="11.140625" style="1" customWidth="1"/>
    <col min="11772" max="11772" width="12.5703125" style="1" customWidth="1"/>
    <col min="11773" max="11773" width="11.85546875" style="1" customWidth="1"/>
    <col min="11774" max="11774" width="13" style="1" customWidth="1"/>
    <col min="11775" max="11775" width="12.42578125" style="1" customWidth="1"/>
    <col min="11776" max="11781" width="0" style="1" hidden="1" customWidth="1"/>
    <col min="11782" max="11782" width="8.7109375" style="1" customWidth="1"/>
    <col min="11783" max="11783" width="9.85546875" style="1" customWidth="1"/>
    <col min="11784" max="11784" width="10.5703125" style="1" customWidth="1"/>
    <col min="11785" max="11785" width="11.7109375" style="1" customWidth="1"/>
    <col min="11786" max="12017" width="9.140625" style="1"/>
    <col min="12018" max="12018" width="7.85546875" style="1" customWidth="1"/>
    <col min="12019" max="12019" width="16.7109375" style="1" customWidth="1"/>
    <col min="12020" max="12020" width="12.140625" style="1" customWidth="1"/>
    <col min="12021" max="12021" width="13" style="1" customWidth="1"/>
    <col min="12022" max="12022" width="12.140625" style="1" customWidth="1"/>
    <col min="12023" max="12023" width="11.85546875" style="1" customWidth="1"/>
    <col min="12024" max="12024" width="11.42578125" style="1" customWidth="1"/>
    <col min="12025" max="12025" width="11.140625" style="1" customWidth="1"/>
    <col min="12026" max="12026" width="11.5703125" style="1" customWidth="1"/>
    <col min="12027" max="12027" width="11.140625" style="1" customWidth="1"/>
    <col min="12028" max="12028" width="12.5703125" style="1" customWidth="1"/>
    <col min="12029" max="12029" width="11.85546875" style="1" customWidth="1"/>
    <col min="12030" max="12030" width="13" style="1" customWidth="1"/>
    <col min="12031" max="12031" width="12.42578125" style="1" customWidth="1"/>
    <col min="12032" max="12037" width="0" style="1" hidden="1" customWidth="1"/>
    <col min="12038" max="12038" width="8.7109375" style="1" customWidth="1"/>
    <col min="12039" max="12039" width="9.85546875" style="1" customWidth="1"/>
    <col min="12040" max="12040" width="10.5703125" style="1" customWidth="1"/>
    <col min="12041" max="12041" width="11.7109375" style="1" customWidth="1"/>
    <col min="12042" max="12273" width="9.140625" style="1"/>
    <col min="12274" max="12274" width="7.85546875" style="1" customWidth="1"/>
    <col min="12275" max="12275" width="16.7109375" style="1" customWidth="1"/>
    <col min="12276" max="12276" width="12.140625" style="1" customWidth="1"/>
    <col min="12277" max="12277" width="13" style="1" customWidth="1"/>
    <col min="12278" max="12278" width="12.140625" style="1" customWidth="1"/>
    <col min="12279" max="12279" width="11.85546875" style="1" customWidth="1"/>
    <col min="12280" max="12280" width="11.42578125" style="1" customWidth="1"/>
    <col min="12281" max="12281" width="11.140625" style="1" customWidth="1"/>
    <col min="12282" max="12282" width="11.5703125" style="1" customWidth="1"/>
    <col min="12283" max="12283" width="11.140625" style="1" customWidth="1"/>
    <col min="12284" max="12284" width="12.5703125" style="1" customWidth="1"/>
    <col min="12285" max="12285" width="11.85546875" style="1" customWidth="1"/>
    <col min="12286" max="12286" width="13" style="1" customWidth="1"/>
    <col min="12287" max="12287" width="12.42578125" style="1" customWidth="1"/>
    <col min="12288" max="12293" width="0" style="1" hidden="1" customWidth="1"/>
    <col min="12294" max="12294" width="8.7109375" style="1" customWidth="1"/>
    <col min="12295" max="12295" width="9.85546875" style="1" customWidth="1"/>
    <col min="12296" max="12296" width="10.5703125" style="1" customWidth="1"/>
    <col min="12297" max="12297" width="11.7109375" style="1" customWidth="1"/>
    <col min="12298" max="12529" width="9.140625" style="1"/>
    <col min="12530" max="12530" width="7.85546875" style="1" customWidth="1"/>
    <col min="12531" max="12531" width="16.7109375" style="1" customWidth="1"/>
    <col min="12532" max="12532" width="12.140625" style="1" customWidth="1"/>
    <col min="12533" max="12533" width="13" style="1" customWidth="1"/>
    <col min="12534" max="12534" width="12.140625" style="1" customWidth="1"/>
    <col min="12535" max="12535" width="11.85546875" style="1" customWidth="1"/>
    <col min="12536" max="12536" width="11.42578125" style="1" customWidth="1"/>
    <col min="12537" max="12537" width="11.140625" style="1" customWidth="1"/>
    <col min="12538" max="12538" width="11.5703125" style="1" customWidth="1"/>
    <col min="12539" max="12539" width="11.140625" style="1" customWidth="1"/>
    <col min="12540" max="12540" width="12.5703125" style="1" customWidth="1"/>
    <col min="12541" max="12541" width="11.85546875" style="1" customWidth="1"/>
    <col min="12542" max="12542" width="13" style="1" customWidth="1"/>
    <col min="12543" max="12543" width="12.42578125" style="1" customWidth="1"/>
    <col min="12544" max="12549" width="0" style="1" hidden="1" customWidth="1"/>
    <col min="12550" max="12550" width="8.7109375" style="1" customWidth="1"/>
    <col min="12551" max="12551" width="9.85546875" style="1" customWidth="1"/>
    <col min="12552" max="12552" width="10.5703125" style="1" customWidth="1"/>
    <col min="12553" max="12553" width="11.7109375" style="1" customWidth="1"/>
    <col min="12554" max="12785" width="9.140625" style="1"/>
    <col min="12786" max="12786" width="7.85546875" style="1" customWidth="1"/>
    <col min="12787" max="12787" width="16.7109375" style="1" customWidth="1"/>
    <col min="12788" max="12788" width="12.140625" style="1" customWidth="1"/>
    <col min="12789" max="12789" width="13" style="1" customWidth="1"/>
    <col min="12790" max="12790" width="12.140625" style="1" customWidth="1"/>
    <col min="12791" max="12791" width="11.85546875" style="1" customWidth="1"/>
    <col min="12792" max="12792" width="11.42578125" style="1" customWidth="1"/>
    <col min="12793" max="12793" width="11.140625" style="1" customWidth="1"/>
    <col min="12794" max="12794" width="11.5703125" style="1" customWidth="1"/>
    <col min="12795" max="12795" width="11.140625" style="1" customWidth="1"/>
    <col min="12796" max="12796" width="12.5703125" style="1" customWidth="1"/>
    <col min="12797" max="12797" width="11.85546875" style="1" customWidth="1"/>
    <col min="12798" max="12798" width="13" style="1" customWidth="1"/>
    <col min="12799" max="12799" width="12.42578125" style="1" customWidth="1"/>
    <col min="12800" max="12805" width="0" style="1" hidden="1" customWidth="1"/>
    <col min="12806" max="12806" width="8.7109375" style="1" customWidth="1"/>
    <col min="12807" max="12807" width="9.85546875" style="1" customWidth="1"/>
    <col min="12808" max="12808" width="10.5703125" style="1" customWidth="1"/>
    <col min="12809" max="12809" width="11.7109375" style="1" customWidth="1"/>
    <col min="12810" max="13041" width="9.140625" style="1"/>
    <col min="13042" max="13042" width="7.85546875" style="1" customWidth="1"/>
    <col min="13043" max="13043" width="16.7109375" style="1" customWidth="1"/>
    <col min="13044" max="13044" width="12.140625" style="1" customWidth="1"/>
    <col min="13045" max="13045" width="13" style="1" customWidth="1"/>
    <col min="13046" max="13046" width="12.140625" style="1" customWidth="1"/>
    <col min="13047" max="13047" width="11.85546875" style="1" customWidth="1"/>
    <col min="13048" max="13048" width="11.42578125" style="1" customWidth="1"/>
    <col min="13049" max="13049" width="11.140625" style="1" customWidth="1"/>
    <col min="13050" max="13050" width="11.5703125" style="1" customWidth="1"/>
    <col min="13051" max="13051" width="11.140625" style="1" customWidth="1"/>
    <col min="13052" max="13052" width="12.5703125" style="1" customWidth="1"/>
    <col min="13053" max="13053" width="11.85546875" style="1" customWidth="1"/>
    <col min="13054" max="13054" width="13" style="1" customWidth="1"/>
    <col min="13055" max="13055" width="12.42578125" style="1" customWidth="1"/>
    <col min="13056" max="13061" width="0" style="1" hidden="1" customWidth="1"/>
    <col min="13062" max="13062" width="8.7109375" style="1" customWidth="1"/>
    <col min="13063" max="13063" width="9.85546875" style="1" customWidth="1"/>
    <col min="13064" max="13064" width="10.5703125" style="1" customWidth="1"/>
    <col min="13065" max="13065" width="11.7109375" style="1" customWidth="1"/>
    <col min="13066" max="13297" width="9.140625" style="1"/>
    <col min="13298" max="13298" width="7.85546875" style="1" customWidth="1"/>
    <col min="13299" max="13299" width="16.7109375" style="1" customWidth="1"/>
    <col min="13300" max="13300" width="12.140625" style="1" customWidth="1"/>
    <col min="13301" max="13301" width="13" style="1" customWidth="1"/>
    <col min="13302" max="13302" width="12.140625" style="1" customWidth="1"/>
    <col min="13303" max="13303" width="11.85546875" style="1" customWidth="1"/>
    <col min="13304" max="13304" width="11.42578125" style="1" customWidth="1"/>
    <col min="13305" max="13305" width="11.140625" style="1" customWidth="1"/>
    <col min="13306" max="13306" width="11.5703125" style="1" customWidth="1"/>
    <col min="13307" max="13307" width="11.140625" style="1" customWidth="1"/>
    <col min="13308" max="13308" width="12.5703125" style="1" customWidth="1"/>
    <col min="13309" max="13309" width="11.85546875" style="1" customWidth="1"/>
    <col min="13310" max="13310" width="13" style="1" customWidth="1"/>
    <col min="13311" max="13311" width="12.42578125" style="1" customWidth="1"/>
    <col min="13312" max="13317" width="0" style="1" hidden="1" customWidth="1"/>
    <col min="13318" max="13318" width="8.7109375" style="1" customWidth="1"/>
    <col min="13319" max="13319" width="9.85546875" style="1" customWidth="1"/>
    <col min="13320" max="13320" width="10.5703125" style="1" customWidth="1"/>
    <col min="13321" max="13321" width="11.7109375" style="1" customWidth="1"/>
    <col min="13322" max="13553" width="9.140625" style="1"/>
    <col min="13554" max="13554" width="7.85546875" style="1" customWidth="1"/>
    <col min="13555" max="13555" width="16.7109375" style="1" customWidth="1"/>
    <col min="13556" max="13556" width="12.140625" style="1" customWidth="1"/>
    <col min="13557" max="13557" width="13" style="1" customWidth="1"/>
    <col min="13558" max="13558" width="12.140625" style="1" customWidth="1"/>
    <col min="13559" max="13559" width="11.85546875" style="1" customWidth="1"/>
    <col min="13560" max="13560" width="11.42578125" style="1" customWidth="1"/>
    <col min="13561" max="13561" width="11.140625" style="1" customWidth="1"/>
    <col min="13562" max="13562" width="11.5703125" style="1" customWidth="1"/>
    <col min="13563" max="13563" width="11.140625" style="1" customWidth="1"/>
    <col min="13564" max="13564" width="12.5703125" style="1" customWidth="1"/>
    <col min="13565" max="13565" width="11.85546875" style="1" customWidth="1"/>
    <col min="13566" max="13566" width="13" style="1" customWidth="1"/>
    <col min="13567" max="13567" width="12.42578125" style="1" customWidth="1"/>
    <col min="13568" max="13573" width="0" style="1" hidden="1" customWidth="1"/>
    <col min="13574" max="13574" width="8.7109375" style="1" customWidth="1"/>
    <col min="13575" max="13575" width="9.85546875" style="1" customWidth="1"/>
    <col min="13576" max="13576" width="10.5703125" style="1" customWidth="1"/>
    <col min="13577" max="13577" width="11.7109375" style="1" customWidth="1"/>
    <col min="13578" max="13809" width="9.140625" style="1"/>
    <col min="13810" max="13810" width="7.85546875" style="1" customWidth="1"/>
    <col min="13811" max="13811" width="16.7109375" style="1" customWidth="1"/>
    <col min="13812" max="13812" width="12.140625" style="1" customWidth="1"/>
    <col min="13813" max="13813" width="13" style="1" customWidth="1"/>
    <col min="13814" max="13814" width="12.140625" style="1" customWidth="1"/>
    <col min="13815" max="13815" width="11.85546875" style="1" customWidth="1"/>
    <col min="13816" max="13816" width="11.42578125" style="1" customWidth="1"/>
    <col min="13817" max="13817" width="11.140625" style="1" customWidth="1"/>
    <col min="13818" max="13818" width="11.5703125" style="1" customWidth="1"/>
    <col min="13819" max="13819" width="11.140625" style="1" customWidth="1"/>
    <col min="13820" max="13820" width="12.5703125" style="1" customWidth="1"/>
    <col min="13821" max="13821" width="11.85546875" style="1" customWidth="1"/>
    <col min="13822" max="13822" width="13" style="1" customWidth="1"/>
    <col min="13823" max="13823" width="12.42578125" style="1" customWidth="1"/>
    <col min="13824" max="13829" width="0" style="1" hidden="1" customWidth="1"/>
    <col min="13830" max="13830" width="8.7109375" style="1" customWidth="1"/>
    <col min="13831" max="13831" width="9.85546875" style="1" customWidth="1"/>
    <col min="13832" max="13832" width="10.5703125" style="1" customWidth="1"/>
    <col min="13833" max="13833" width="11.7109375" style="1" customWidth="1"/>
    <col min="13834" max="14065" width="9.140625" style="1"/>
    <col min="14066" max="14066" width="7.85546875" style="1" customWidth="1"/>
    <col min="14067" max="14067" width="16.7109375" style="1" customWidth="1"/>
    <col min="14068" max="14068" width="12.140625" style="1" customWidth="1"/>
    <col min="14069" max="14069" width="13" style="1" customWidth="1"/>
    <col min="14070" max="14070" width="12.140625" style="1" customWidth="1"/>
    <col min="14071" max="14071" width="11.85546875" style="1" customWidth="1"/>
    <col min="14072" max="14072" width="11.42578125" style="1" customWidth="1"/>
    <col min="14073" max="14073" width="11.140625" style="1" customWidth="1"/>
    <col min="14074" max="14074" width="11.5703125" style="1" customWidth="1"/>
    <col min="14075" max="14075" width="11.140625" style="1" customWidth="1"/>
    <col min="14076" max="14076" width="12.5703125" style="1" customWidth="1"/>
    <col min="14077" max="14077" width="11.85546875" style="1" customWidth="1"/>
    <col min="14078" max="14078" width="13" style="1" customWidth="1"/>
    <col min="14079" max="14079" width="12.42578125" style="1" customWidth="1"/>
    <col min="14080" max="14085" width="0" style="1" hidden="1" customWidth="1"/>
    <col min="14086" max="14086" width="8.7109375" style="1" customWidth="1"/>
    <col min="14087" max="14087" width="9.85546875" style="1" customWidth="1"/>
    <col min="14088" max="14088" width="10.5703125" style="1" customWidth="1"/>
    <col min="14089" max="14089" width="11.7109375" style="1" customWidth="1"/>
    <col min="14090" max="14321" width="9.140625" style="1"/>
    <col min="14322" max="14322" width="7.85546875" style="1" customWidth="1"/>
    <col min="14323" max="14323" width="16.7109375" style="1" customWidth="1"/>
    <col min="14324" max="14324" width="12.140625" style="1" customWidth="1"/>
    <col min="14325" max="14325" width="13" style="1" customWidth="1"/>
    <col min="14326" max="14326" width="12.140625" style="1" customWidth="1"/>
    <col min="14327" max="14327" width="11.85546875" style="1" customWidth="1"/>
    <col min="14328" max="14328" width="11.42578125" style="1" customWidth="1"/>
    <col min="14329" max="14329" width="11.140625" style="1" customWidth="1"/>
    <col min="14330" max="14330" width="11.5703125" style="1" customWidth="1"/>
    <col min="14331" max="14331" width="11.140625" style="1" customWidth="1"/>
    <col min="14332" max="14332" width="12.5703125" style="1" customWidth="1"/>
    <col min="14333" max="14333" width="11.85546875" style="1" customWidth="1"/>
    <col min="14334" max="14334" width="13" style="1" customWidth="1"/>
    <col min="14335" max="14335" width="12.42578125" style="1" customWidth="1"/>
    <col min="14336" max="14341" width="0" style="1" hidden="1" customWidth="1"/>
    <col min="14342" max="14342" width="8.7109375" style="1" customWidth="1"/>
    <col min="14343" max="14343" width="9.85546875" style="1" customWidth="1"/>
    <col min="14344" max="14344" width="10.5703125" style="1" customWidth="1"/>
    <col min="14345" max="14345" width="11.7109375" style="1" customWidth="1"/>
    <col min="14346" max="14577" width="9.140625" style="1"/>
    <col min="14578" max="14578" width="7.85546875" style="1" customWidth="1"/>
    <col min="14579" max="14579" width="16.7109375" style="1" customWidth="1"/>
    <col min="14580" max="14580" width="12.140625" style="1" customWidth="1"/>
    <col min="14581" max="14581" width="13" style="1" customWidth="1"/>
    <col min="14582" max="14582" width="12.140625" style="1" customWidth="1"/>
    <col min="14583" max="14583" width="11.85546875" style="1" customWidth="1"/>
    <col min="14584" max="14584" width="11.42578125" style="1" customWidth="1"/>
    <col min="14585" max="14585" width="11.140625" style="1" customWidth="1"/>
    <col min="14586" max="14586" width="11.5703125" style="1" customWidth="1"/>
    <col min="14587" max="14587" width="11.140625" style="1" customWidth="1"/>
    <col min="14588" max="14588" width="12.5703125" style="1" customWidth="1"/>
    <col min="14589" max="14589" width="11.85546875" style="1" customWidth="1"/>
    <col min="14590" max="14590" width="13" style="1" customWidth="1"/>
    <col min="14591" max="14591" width="12.42578125" style="1" customWidth="1"/>
    <col min="14592" max="14597" width="0" style="1" hidden="1" customWidth="1"/>
    <col min="14598" max="14598" width="8.7109375" style="1" customWidth="1"/>
    <col min="14599" max="14599" width="9.85546875" style="1" customWidth="1"/>
    <col min="14600" max="14600" width="10.5703125" style="1" customWidth="1"/>
    <col min="14601" max="14601" width="11.7109375" style="1" customWidth="1"/>
    <col min="14602" max="14833" width="9.140625" style="1"/>
    <col min="14834" max="14834" width="7.85546875" style="1" customWidth="1"/>
    <col min="14835" max="14835" width="16.7109375" style="1" customWidth="1"/>
    <col min="14836" max="14836" width="12.140625" style="1" customWidth="1"/>
    <col min="14837" max="14837" width="13" style="1" customWidth="1"/>
    <col min="14838" max="14838" width="12.140625" style="1" customWidth="1"/>
    <col min="14839" max="14839" width="11.85546875" style="1" customWidth="1"/>
    <col min="14840" max="14840" width="11.42578125" style="1" customWidth="1"/>
    <col min="14841" max="14841" width="11.140625" style="1" customWidth="1"/>
    <col min="14842" max="14842" width="11.5703125" style="1" customWidth="1"/>
    <col min="14843" max="14843" width="11.140625" style="1" customWidth="1"/>
    <col min="14844" max="14844" width="12.5703125" style="1" customWidth="1"/>
    <col min="14845" max="14845" width="11.85546875" style="1" customWidth="1"/>
    <col min="14846" max="14846" width="13" style="1" customWidth="1"/>
    <col min="14847" max="14847" width="12.42578125" style="1" customWidth="1"/>
    <col min="14848" max="14853" width="0" style="1" hidden="1" customWidth="1"/>
    <col min="14854" max="14854" width="8.7109375" style="1" customWidth="1"/>
    <col min="14855" max="14855" width="9.85546875" style="1" customWidth="1"/>
    <col min="14856" max="14856" width="10.5703125" style="1" customWidth="1"/>
    <col min="14857" max="14857" width="11.7109375" style="1" customWidth="1"/>
    <col min="14858" max="15089" width="9.140625" style="1"/>
    <col min="15090" max="15090" width="7.85546875" style="1" customWidth="1"/>
    <col min="15091" max="15091" width="16.7109375" style="1" customWidth="1"/>
    <col min="15092" max="15092" width="12.140625" style="1" customWidth="1"/>
    <col min="15093" max="15093" width="13" style="1" customWidth="1"/>
    <col min="15094" max="15094" width="12.140625" style="1" customWidth="1"/>
    <col min="15095" max="15095" width="11.85546875" style="1" customWidth="1"/>
    <col min="15096" max="15096" width="11.42578125" style="1" customWidth="1"/>
    <col min="15097" max="15097" width="11.140625" style="1" customWidth="1"/>
    <col min="15098" max="15098" width="11.5703125" style="1" customWidth="1"/>
    <col min="15099" max="15099" width="11.140625" style="1" customWidth="1"/>
    <col min="15100" max="15100" width="12.5703125" style="1" customWidth="1"/>
    <col min="15101" max="15101" width="11.85546875" style="1" customWidth="1"/>
    <col min="15102" max="15102" width="13" style="1" customWidth="1"/>
    <col min="15103" max="15103" width="12.42578125" style="1" customWidth="1"/>
    <col min="15104" max="15109" width="0" style="1" hidden="1" customWidth="1"/>
    <col min="15110" max="15110" width="8.7109375" style="1" customWidth="1"/>
    <col min="15111" max="15111" width="9.85546875" style="1" customWidth="1"/>
    <col min="15112" max="15112" width="10.5703125" style="1" customWidth="1"/>
    <col min="15113" max="15113" width="11.7109375" style="1" customWidth="1"/>
    <col min="15114" max="15345" width="9.140625" style="1"/>
    <col min="15346" max="15346" width="7.85546875" style="1" customWidth="1"/>
    <col min="15347" max="15347" width="16.7109375" style="1" customWidth="1"/>
    <col min="15348" max="15348" width="12.140625" style="1" customWidth="1"/>
    <col min="15349" max="15349" width="13" style="1" customWidth="1"/>
    <col min="15350" max="15350" width="12.140625" style="1" customWidth="1"/>
    <col min="15351" max="15351" width="11.85546875" style="1" customWidth="1"/>
    <col min="15352" max="15352" width="11.42578125" style="1" customWidth="1"/>
    <col min="15353" max="15353" width="11.140625" style="1" customWidth="1"/>
    <col min="15354" max="15354" width="11.5703125" style="1" customWidth="1"/>
    <col min="15355" max="15355" width="11.140625" style="1" customWidth="1"/>
    <col min="15356" max="15356" width="12.5703125" style="1" customWidth="1"/>
    <col min="15357" max="15357" width="11.85546875" style="1" customWidth="1"/>
    <col min="15358" max="15358" width="13" style="1" customWidth="1"/>
    <col min="15359" max="15359" width="12.42578125" style="1" customWidth="1"/>
    <col min="15360" max="15365" width="0" style="1" hidden="1" customWidth="1"/>
    <col min="15366" max="15366" width="8.7109375" style="1" customWidth="1"/>
    <col min="15367" max="15367" width="9.85546875" style="1" customWidth="1"/>
    <col min="15368" max="15368" width="10.5703125" style="1" customWidth="1"/>
    <col min="15369" max="15369" width="11.7109375" style="1" customWidth="1"/>
    <col min="15370" max="15601" width="9.140625" style="1"/>
    <col min="15602" max="15602" width="7.85546875" style="1" customWidth="1"/>
    <col min="15603" max="15603" width="16.7109375" style="1" customWidth="1"/>
    <col min="15604" max="15604" width="12.140625" style="1" customWidth="1"/>
    <col min="15605" max="15605" width="13" style="1" customWidth="1"/>
    <col min="15606" max="15606" width="12.140625" style="1" customWidth="1"/>
    <col min="15607" max="15607" width="11.85546875" style="1" customWidth="1"/>
    <col min="15608" max="15608" width="11.42578125" style="1" customWidth="1"/>
    <col min="15609" max="15609" width="11.140625" style="1" customWidth="1"/>
    <col min="15610" max="15610" width="11.5703125" style="1" customWidth="1"/>
    <col min="15611" max="15611" width="11.140625" style="1" customWidth="1"/>
    <col min="15612" max="15612" width="12.5703125" style="1" customWidth="1"/>
    <col min="15613" max="15613" width="11.85546875" style="1" customWidth="1"/>
    <col min="15614" max="15614" width="13" style="1" customWidth="1"/>
    <col min="15615" max="15615" width="12.42578125" style="1" customWidth="1"/>
    <col min="15616" max="15621" width="0" style="1" hidden="1" customWidth="1"/>
    <col min="15622" max="15622" width="8.7109375" style="1" customWidth="1"/>
    <col min="15623" max="15623" width="9.85546875" style="1" customWidth="1"/>
    <col min="15624" max="15624" width="10.5703125" style="1" customWidth="1"/>
    <col min="15625" max="15625" width="11.7109375" style="1" customWidth="1"/>
    <col min="15626" max="15857" width="9.140625" style="1"/>
    <col min="15858" max="15858" width="7.85546875" style="1" customWidth="1"/>
    <col min="15859" max="15859" width="16.7109375" style="1" customWidth="1"/>
    <col min="15860" max="15860" width="12.140625" style="1" customWidth="1"/>
    <col min="15861" max="15861" width="13" style="1" customWidth="1"/>
    <col min="15862" max="15862" width="12.140625" style="1" customWidth="1"/>
    <col min="15863" max="15863" width="11.85546875" style="1" customWidth="1"/>
    <col min="15864" max="15864" width="11.42578125" style="1" customWidth="1"/>
    <col min="15865" max="15865" width="11.140625" style="1" customWidth="1"/>
    <col min="15866" max="15866" width="11.5703125" style="1" customWidth="1"/>
    <col min="15867" max="15867" width="11.140625" style="1" customWidth="1"/>
    <col min="15868" max="15868" width="12.5703125" style="1" customWidth="1"/>
    <col min="15869" max="15869" width="11.85546875" style="1" customWidth="1"/>
    <col min="15870" max="15870" width="13" style="1" customWidth="1"/>
    <col min="15871" max="15871" width="12.42578125" style="1" customWidth="1"/>
    <col min="15872" max="15877" width="0" style="1" hidden="1" customWidth="1"/>
    <col min="15878" max="15878" width="8.7109375" style="1" customWidth="1"/>
    <col min="15879" max="15879" width="9.85546875" style="1" customWidth="1"/>
    <col min="15880" max="15880" width="10.5703125" style="1" customWidth="1"/>
    <col min="15881" max="15881" width="11.7109375" style="1" customWidth="1"/>
    <col min="15882" max="16113" width="9.140625" style="1"/>
    <col min="16114" max="16114" width="7.85546875" style="1" customWidth="1"/>
    <col min="16115" max="16115" width="16.7109375" style="1" customWidth="1"/>
    <col min="16116" max="16116" width="12.140625" style="1" customWidth="1"/>
    <col min="16117" max="16117" width="13" style="1" customWidth="1"/>
    <col min="16118" max="16118" width="12.140625" style="1" customWidth="1"/>
    <col min="16119" max="16119" width="11.85546875" style="1" customWidth="1"/>
    <col min="16120" max="16120" width="11.42578125" style="1" customWidth="1"/>
    <col min="16121" max="16121" width="11.140625" style="1" customWidth="1"/>
    <col min="16122" max="16122" width="11.5703125" style="1" customWidth="1"/>
    <col min="16123" max="16123" width="11.140625" style="1" customWidth="1"/>
    <col min="16124" max="16124" width="12.5703125" style="1" customWidth="1"/>
    <col min="16125" max="16125" width="11.85546875" style="1" customWidth="1"/>
    <col min="16126" max="16126" width="13" style="1" customWidth="1"/>
    <col min="16127" max="16127" width="12.42578125" style="1" customWidth="1"/>
    <col min="16128" max="16133" width="0" style="1" hidden="1" customWidth="1"/>
    <col min="16134" max="16134" width="8.7109375" style="1" customWidth="1"/>
    <col min="16135" max="16135" width="9.85546875" style="1" customWidth="1"/>
    <col min="16136" max="16136" width="10.5703125" style="1" customWidth="1"/>
    <col min="16137" max="16137" width="11.7109375" style="1" customWidth="1"/>
    <col min="16138" max="16367" width="9.140625" style="1"/>
    <col min="16368" max="16370" width="9.140625" style="1" customWidth="1"/>
    <col min="16371" max="16384" width="9.140625" style="1"/>
  </cols>
  <sheetData>
    <row r="1" spans="1:13" ht="28.5" customHeight="1" x14ac:dyDescent="0.2">
      <c r="A1" s="172" t="s">
        <v>18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3" ht="18.75" customHeight="1" x14ac:dyDescent="0.2">
      <c r="A2" s="173" t="s">
        <v>65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26.25" customHeight="1" x14ac:dyDescent="0.2">
      <c r="A3" s="174" t="s">
        <v>22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24" customHeight="1" x14ac:dyDescent="0.2">
      <c r="A4" s="132" t="s">
        <v>0</v>
      </c>
      <c r="B4" s="132" t="s">
        <v>24</v>
      </c>
      <c r="C4" s="135" t="s">
        <v>36</v>
      </c>
      <c r="D4" s="135"/>
      <c r="E4" s="177" t="s">
        <v>20</v>
      </c>
      <c r="F4" s="135" t="s">
        <v>3</v>
      </c>
      <c r="G4" s="133" t="s">
        <v>30</v>
      </c>
      <c r="H4" s="139" t="s">
        <v>33</v>
      </c>
      <c r="I4" s="140"/>
      <c r="J4" s="135" t="s">
        <v>32</v>
      </c>
      <c r="K4" s="135"/>
      <c r="L4" s="95" t="s">
        <v>31</v>
      </c>
      <c r="M4" s="132" t="s">
        <v>25</v>
      </c>
    </row>
    <row r="5" spans="1:13" s="2" customFormat="1" ht="23.25" customHeight="1" x14ac:dyDescent="0.2">
      <c r="A5" s="132"/>
      <c r="B5" s="132"/>
      <c r="C5" s="135" t="s">
        <v>52</v>
      </c>
      <c r="D5" s="135"/>
      <c r="E5" s="178"/>
      <c r="F5" s="135"/>
      <c r="G5" s="133"/>
      <c r="H5" s="137" t="s">
        <v>20</v>
      </c>
      <c r="I5" s="137" t="s">
        <v>3</v>
      </c>
      <c r="J5" s="135" t="s">
        <v>20</v>
      </c>
      <c r="K5" s="135" t="s">
        <v>3</v>
      </c>
      <c r="L5" s="95" t="s">
        <v>26</v>
      </c>
      <c r="M5" s="132"/>
    </row>
    <row r="6" spans="1:13" ht="15.75" customHeight="1" x14ac:dyDescent="0.2">
      <c r="A6" s="132"/>
      <c r="B6" s="132"/>
      <c r="C6" s="87" t="s">
        <v>4</v>
      </c>
      <c r="D6" s="87">
        <v>12</v>
      </c>
      <c r="E6" s="179"/>
      <c r="F6" s="135"/>
      <c r="G6" s="133"/>
      <c r="H6" s="138"/>
      <c r="I6" s="138"/>
      <c r="J6" s="135"/>
      <c r="K6" s="135"/>
      <c r="L6" s="87" t="s">
        <v>53</v>
      </c>
      <c r="M6" s="132"/>
    </row>
    <row r="7" spans="1:13" s="3" customFormat="1" ht="30.75" customHeight="1" x14ac:dyDescent="0.3">
      <c r="A7" s="4">
        <v>1</v>
      </c>
      <c r="B7" s="75" t="s">
        <v>103</v>
      </c>
      <c r="C7" s="77" t="s">
        <v>45</v>
      </c>
      <c r="D7" s="77">
        <f t="shared" ref="D7" si="0">IF(C7="AA",10, IF(C7="AB",9, IF(C7="BB",8, IF(C7="BC",7,IF(C7="CC",6, IF(C7="CD",5, IF(C7="DD",4,IF(C7="F",0))))))))</f>
        <v>9</v>
      </c>
      <c r="E7" s="96">
        <v>12</v>
      </c>
      <c r="F7" s="96">
        <f>(D7*12)</f>
        <v>108</v>
      </c>
      <c r="G7" s="99">
        <f>F7/E7</f>
        <v>9</v>
      </c>
      <c r="H7" s="97">
        <v>32</v>
      </c>
      <c r="I7" s="97">
        <v>300</v>
      </c>
      <c r="J7" s="98">
        <v>32</v>
      </c>
      <c r="K7" s="17">
        <v>288</v>
      </c>
      <c r="L7" s="100">
        <f>(F7+K7+I7)/(E7+J7+H7)</f>
        <v>9.1578947368421044</v>
      </c>
      <c r="M7" s="11" t="str">
        <f>IF(L7&lt;6,"***", IF(L7&gt;=6,"-"))</f>
        <v>-</v>
      </c>
    </row>
    <row r="8" spans="1:13" s="3" customFormat="1" ht="30" customHeight="1" x14ac:dyDescent="0.3">
      <c r="A8" s="4">
        <v>2</v>
      </c>
      <c r="B8" s="75" t="s">
        <v>104</v>
      </c>
      <c r="C8" s="77" t="s">
        <v>45</v>
      </c>
      <c r="D8" s="77">
        <f t="shared" ref="D8:D20" si="1">IF(C8="AA",10, IF(C8="AB",9, IF(C8="BB",8, IF(C8="BC",7,IF(C8="CC",6, IF(C8="CD",5, IF(C8="DD",4,IF(C8="F",0))))))))</f>
        <v>9</v>
      </c>
      <c r="E8" s="96">
        <v>12</v>
      </c>
      <c r="F8" s="96">
        <f t="shared" ref="F8:F22" si="2">(D8*12)</f>
        <v>108</v>
      </c>
      <c r="G8" s="99">
        <f t="shared" ref="G8:G22" si="3">F8/E8</f>
        <v>9</v>
      </c>
      <c r="H8" s="97">
        <v>32</v>
      </c>
      <c r="I8" s="97">
        <v>270</v>
      </c>
      <c r="J8" s="98">
        <v>32</v>
      </c>
      <c r="K8" s="17">
        <v>262</v>
      </c>
      <c r="L8" s="100">
        <f t="shared" ref="L8:L22" si="4">(F8+K8+I8)/(E8+J8+H8)</f>
        <v>8.4210526315789469</v>
      </c>
      <c r="M8" s="11" t="str">
        <f t="shared" ref="M8:M20" si="5">IF(L8&lt;6,"***", IF(L8&gt;=6,"-"))</f>
        <v>-</v>
      </c>
    </row>
    <row r="9" spans="1:13" s="3" customFormat="1" ht="27.75" customHeight="1" x14ac:dyDescent="0.3">
      <c r="A9" s="4">
        <v>3</v>
      </c>
      <c r="B9" s="75" t="s">
        <v>105</v>
      </c>
      <c r="C9" s="77" t="s">
        <v>155</v>
      </c>
      <c r="D9" s="77">
        <f t="shared" si="1"/>
        <v>10</v>
      </c>
      <c r="E9" s="96">
        <v>12</v>
      </c>
      <c r="F9" s="96">
        <f t="shared" si="2"/>
        <v>120</v>
      </c>
      <c r="G9" s="99">
        <f t="shared" si="3"/>
        <v>10</v>
      </c>
      <c r="H9" s="97">
        <v>32</v>
      </c>
      <c r="I9" s="97">
        <v>312</v>
      </c>
      <c r="J9" s="98">
        <v>32</v>
      </c>
      <c r="K9" s="17">
        <v>314</v>
      </c>
      <c r="L9" s="100">
        <f t="shared" si="4"/>
        <v>9.8157894736842106</v>
      </c>
      <c r="M9" s="11" t="str">
        <f t="shared" si="5"/>
        <v>-</v>
      </c>
    </row>
    <row r="10" spans="1:13" s="3" customFormat="1" ht="27.75" customHeight="1" x14ac:dyDescent="0.3">
      <c r="A10" s="4">
        <v>4</v>
      </c>
      <c r="B10" s="75" t="s">
        <v>106</v>
      </c>
      <c r="C10" s="77" t="s">
        <v>45</v>
      </c>
      <c r="D10" s="77">
        <f t="shared" si="1"/>
        <v>9</v>
      </c>
      <c r="E10" s="96">
        <v>12</v>
      </c>
      <c r="F10" s="96">
        <f t="shared" si="2"/>
        <v>108</v>
      </c>
      <c r="G10" s="99">
        <f t="shared" si="3"/>
        <v>9</v>
      </c>
      <c r="H10" s="97">
        <v>32</v>
      </c>
      <c r="I10" s="97">
        <v>282</v>
      </c>
      <c r="J10" s="98">
        <v>32</v>
      </c>
      <c r="K10" s="17">
        <v>274</v>
      </c>
      <c r="L10" s="100">
        <f t="shared" si="4"/>
        <v>8.7368421052631575</v>
      </c>
      <c r="M10" s="11" t="str">
        <f t="shared" si="5"/>
        <v>-</v>
      </c>
    </row>
    <row r="11" spans="1:13" s="3" customFormat="1" ht="27.75" customHeight="1" x14ac:dyDescent="0.3">
      <c r="A11" s="4">
        <v>5</v>
      </c>
      <c r="B11" s="75" t="s">
        <v>107</v>
      </c>
      <c r="C11" s="77" t="s">
        <v>45</v>
      </c>
      <c r="D11" s="77">
        <f t="shared" si="1"/>
        <v>9</v>
      </c>
      <c r="E11" s="96">
        <v>12</v>
      </c>
      <c r="F11" s="96">
        <f t="shared" si="2"/>
        <v>108</v>
      </c>
      <c r="G11" s="99">
        <f t="shared" si="3"/>
        <v>9</v>
      </c>
      <c r="H11" s="97">
        <v>32</v>
      </c>
      <c r="I11" s="97">
        <v>268</v>
      </c>
      <c r="J11" s="98">
        <v>32</v>
      </c>
      <c r="K11" s="17">
        <v>268</v>
      </c>
      <c r="L11" s="100">
        <f t="shared" si="4"/>
        <v>8.473684210526315</v>
      </c>
      <c r="M11" s="11" t="str">
        <f t="shared" si="5"/>
        <v>-</v>
      </c>
    </row>
    <row r="12" spans="1:13" s="3" customFormat="1" ht="27.75" customHeight="1" x14ac:dyDescent="0.3">
      <c r="A12" s="4">
        <v>6</v>
      </c>
      <c r="B12" s="75" t="s">
        <v>108</v>
      </c>
      <c r="C12" s="77" t="s">
        <v>45</v>
      </c>
      <c r="D12" s="77">
        <f t="shared" si="1"/>
        <v>9</v>
      </c>
      <c r="E12" s="96">
        <v>12</v>
      </c>
      <c r="F12" s="96">
        <f t="shared" si="2"/>
        <v>108</v>
      </c>
      <c r="G12" s="99">
        <f t="shared" si="3"/>
        <v>9</v>
      </c>
      <c r="H12" s="97">
        <v>32</v>
      </c>
      <c r="I12" s="97">
        <v>246</v>
      </c>
      <c r="J12" s="98">
        <v>32</v>
      </c>
      <c r="K12" s="17">
        <v>258</v>
      </c>
      <c r="L12" s="100">
        <f t="shared" si="4"/>
        <v>8.0526315789473681</v>
      </c>
      <c r="M12" s="11" t="str">
        <f t="shared" si="5"/>
        <v>-</v>
      </c>
    </row>
    <row r="13" spans="1:13" s="3" customFormat="1" ht="30" customHeight="1" x14ac:dyDescent="0.3">
      <c r="A13" s="4">
        <v>7</v>
      </c>
      <c r="B13" s="75" t="s">
        <v>109</v>
      </c>
      <c r="C13" s="77" t="s">
        <v>45</v>
      </c>
      <c r="D13" s="77">
        <f t="shared" si="1"/>
        <v>9</v>
      </c>
      <c r="E13" s="96">
        <v>12</v>
      </c>
      <c r="F13" s="96">
        <f t="shared" si="2"/>
        <v>108</v>
      </c>
      <c r="G13" s="99">
        <f t="shared" si="3"/>
        <v>9</v>
      </c>
      <c r="H13" s="97">
        <v>32</v>
      </c>
      <c r="I13" s="97">
        <v>270</v>
      </c>
      <c r="J13" s="98">
        <v>32</v>
      </c>
      <c r="K13" s="17">
        <v>264</v>
      </c>
      <c r="L13" s="100">
        <f t="shared" si="4"/>
        <v>8.4473684210526319</v>
      </c>
      <c r="M13" s="11" t="str">
        <f t="shared" si="5"/>
        <v>-</v>
      </c>
    </row>
    <row r="14" spans="1:13" s="3" customFormat="1" ht="31.5" customHeight="1" x14ac:dyDescent="0.3">
      <c r="A14" s="4">
        <v>8</v>
      </c>
      <c r="B14" s="75" t="s">
        <v>110</v>
      </c>
      <c r="C14" s="77" t="s">
        <v>45</v>
      </c>
      <c r="D14" s="77">
        <f t="shared" si="1"/>
        <v>9</v>
      </c>
      <c r="E14" s="96">
        <v>12</v>
      </c>
      <c r="F14" s="96">
        <f t="shared" si="2"/>
        <v>108</v>
      </c>
      <c r="G14" s="99">
        <f t="shared" si="3"/>
        <v>9</v>
      </c>
      <c r="H14" s="97">
        <v>32</v>
      </c>
      <c r="I14" s="97">
        <v>282</v>
      </c>
      <c r="J14" s="98">
        <v>32</v>
      </c>
      <c r="K14" s="17">
        <v>258</v>
      </c>
      <c r="L14" s="100">
        <f t="shared" si="4"/>
        <v>8.526315789473685</v>
      </c>
      <c r="M14" s="11" t="str">
        <f t="shared" si="5"/>
        <v>-</v>
      </c>
    </row>
    <row r="15" spans="1:13" s="3" customFormat="1" ht="30.75" customHeight="1" x14ac:dyDescent="0.3">
      <c r="A15" s="4">
        <v>9</v>
      </c>
      <c r="B15" s="75" t="s">
        <v>111</v>
      </c>
      <c r="C15" s="77" t="s">
        <v>45</v>
      </c>
      <c r="D15" s="77">
        <f t="shared" si="1"/>
        <v>9</v>
      </c>
      <c r="E15" s="96">
        <v>12</v>
      </c>
      <c r="F15" s="96">
        <f t="shared" si="2"/>
        <v>108</v>
      </c>
      <c r="G15" s="99">
        <f t="shared" si="3"/>
        <v>9</v>
      </c>
      <c r="H15" s="97">
        <v>32</v>
      </c>
      <c r="I15" s="97">
        <v>246</v>
      </c>
      <c r="J15" s="98">
        <v>32</v>
      </c>
      <c r="K15" s="96">
        <v>246</v>
      </c>
      <c r="L15" s="100">
        <f t="shared" si="4"/>
        <v>7.8947368421052628</v>
      </c>
      <c r="M15" s="11" t="str">
        <f t="shared" si="5"/>
        <v>-</v>
      </c>
    </row>
    <row r="16" spans="1:13" s="3" customFormat="1" ht="29.25" customHeight="1" x14ac:dyDescent="0.3">
      <c r="A16" s="4">
        <v>10</v>
      </c>
      <c r="B16" s="75" t="s">
        <v>112</v>
      </c>
      <c r="C16" s="77" t="s">
        <v>45</v>
      </c>
      <c r="D16" s="77">
        <f t="shared" si="1"/>
        <v>9</v>
      </c>
      <c r="E16" s="96">
        <v>12</v>
      </c>
      <c r="F16" s="96">
        <f t="shared" si="2"/>
        <v>108</v>
      </c>
      <c r="G16" s="99">
        <f t="shared" si="3"/>
        <v>9</v>
      </c>
      <c r="H16" s="97">
        <v>32</v>
      </c>
      <c r="I16" s="97">
        <v>288</v>
      </c>
      <c r="J16" s="98">
        <v>32</v>
      </c>
      <c r="K16" s="96">
        <v>306</v>
      </c>
      <c r="L16" s="100">
        <f t="shared" si="4"/>
        <v>9.2368421052631575</v>
      </c>
      <c r="M16" s="11" t="str">
        <f t="shared" si="5"/>
        <v>-</v>
      </c>
    </row>
    <row r="17" spans="1:13" s="3" customFormat="1" ht="26.25" customHeight="1" x14ac:dyDescent="0.3">
      <c r="A17" s="4">
        <v>11</v>
      </c>
      <c r="B17" s="75" t="s">
        <v>113</v>
      </c>
      <c r="C17" s="77" t="s">
        <v>156</v>
      </c>
      <c r="D17" s="77">
        <f t="shared" si="1"/>
        <v>8</v>
      </c>
      <c r="E17" s="96">
        <v>12</v>
      </c>
      <c r="F17" s="96">
        <f t="shared" si="2"/>
        <v>96</v>
      </c>
      <c r="G17" s="99">
        <f t="shared" si="3"/>
        <v>8</v>
      </c>
      <c r="H17" s="97">
        <v>32</v>
      </c>
      <c r="I17" s="97">
        <v>264</v>
      </c>
      <c r="J17" s="98">
        <v>32</v>
      </c>
      <c r="K17" s="96">
        <v>254</v>
      </c>
      <c r="L17" s="100">
        <f t="shared" si="4"/>
        <v>8.0789473684210531</v>
      </c>
      <c r="M17" s="11" t="str">
        <f t="shared" si="5"/>
        <v>-</v>
      </c>
    </row>
    <row r="18" spans="1:13" s="3" customFormat="1" ht="26.25" customHeight="1" x14ac:dyDescent="0.3">
      <c r="A18" s="4">
        <v>12</v>
      </c>
      <c r="B18" s="75" t="s">
        <v>114</v>
      </c>
      <c r="C18" s="77" t="s">
        <v>45</v>
      </c>
      <c r="D18" s="77">
        <f t="shared" si="1"/>
        <v>9</v>
      </c>
      <c r="E18" s="96">
        <v>12</v>
      </c>
      <c r="F18" s="96">
        <f t="shared" si="2"/>
        <v>108</v>
      </c>
      <c r="G18" s="99">
        <f t="shared" si="3"/>
        <v>9</v>
      </c>
      <c r="H18" s="97">
        <v>32</v>
      </c>
      <c r="I18" s="97">
        <v>264</v>
      </c>
      <c r="J18" s="98">
        <v>32</v>
      </c>
      <c r="K18" s="96">
        <v>252</v>
      </c>
      <c r="L18" s="100">
        <f t="shared" si="4"/>
        <v>8.2105263157894743</v>
      </c>
      <c r="M18" s="11" t="str">
        <f t="shared" si="5"/>
        <v>-</v>
      </c>
    </row>
    <row r="19" spans="1:13" s="3" customFormat="1" ht="26.25" customHeight="1" x14ac:dyDescent="0.3">
      <c r="A19" s="4">
        <v>13</v>
      </c>
      <c r="B19" s="75" t="s">
        <v>115</v>
      </c>
      <c r="C19" s="77" t="s">
        <v>156</v>
      </c>
      <c r="D19" s="77">
        <f t="shared" si="1"/>
        <v>8</v>
      </c>
      <c r="E19" s="96">
        <v>12</v>
      </c>
      <c r="F19" s="96">
        <f t="shared" si="2"/>
        <v>96</v>
      </c>
      <c r="G19" s="99">
        <f t="shared" si="3"/>
        <v>8</v>
      </c>
      <c r="H19" s="97">
        <v>32</v>
      </c>
      <c r="I19" s="97">
        <v>280</v>
      </c>
      <c r="J19" s="98">
        <v>32</v>
      </c>
      <c r="K19" s="96">
        <v>294</v>
      </c>
      <c r="L19" s="100">
        <f t="shared" si="4"/>
        <v>8.8157894736842106</v>
      </c>
      <c r="M19" s="11" t="str">
        <f t="shared" si="5"/>
        <v>-</v>
      </c>
    </row>
    <row r="20" spans="1:13" s="3" customFormat="1" ht="26.25" customHeight="1" x14ac:dyDescent="0.3">
      <c r="A20" s="4">
        <v>14</v>
      </c>
      <c r="B20" s="75" t="s">
        <v>116</v>
      </c>
      <c r="C20" s="77" t="s">
        <v>156</v>
      </c>
      <c r="D20" s="77">
        <f t="shared" si="1"/>
        <v>8</v>
      </c>
      <c r="E20" s="96">
        <v>12</v>
      </c>
      <c r="F20" s="96">
        <f t="shared" si="2"/>
        <v>96</v>
      </c>
      <c r="G20" s="99">
        <f t="shared" si="3"/>
        <v>8</v>
      </c>
      <c r="H20" s="97">
        <v>32</v>
      </c>
      <c r="I20" s="97">
        <v>276</v>
      </c>
      <c r="J20" s="98">
        <v>32</v>
      </c>
      <c r="K20" s="96">
        <v>256</v>
      </c>
      <c r="L20" s="100">
        <f t="shared" si="4"/>
        <v>8.2631578947368425</v>
      </c>
      <c r="M20" s="11" t="str">
        <f t="shared" si="5"/>
        <v>-</v>
      </c>
    </row>
    <row r="21" spans="1:13" s="3" customFormat="1" ht="26.25" customHeight="1" x14ac:dyDescent="0.3">
      <c r="A21" s="4">
        <v>15</v>
      </c>
      <c r="B21" s="75" t="s">
        <v>117</v>
      </c>
      <c r="C21" s="77" t="s">
        <v>156</v>
      </c>
      <c r="D21" s="77">
        <f t="shared" ref="D21" si="6">IF(C21="AA",10, IF(C21="AB",9, IF(C21="BB",8, IF(C21="BC",7,IF(C21="CC",6, IF(C21="CD",5, IF(C21="DD",4,IF(C21="F",0))))))))</f>
        <v>8</v>
      </c>
      <c r="E21" s="96">
        <v>12</v>
      </c>
      <c r="F21" s="96">
        <f t="shared" si="2"/>
        <v>96</v>
      </c>
      <c r="G21" s="99">
        <f t="shared" si="3"/>
        <v>8</v>
      </c>
      <c r="H21" s="97">
        <v>32</v>
      </c>
      <c r="I21" s="97">
        <v>238</v>
      </c>
      <c r="J21" s="98">
        <v>32</v>
      </c>
      <c r="K21" s="96">
        <v>214</v>
      </c>
      <c r="L21" s="100">
        <f t="shared" si="4"/>
        <v>7.2105263157894735</v>
      </c>
      <c r="M21" s="11" t="str">
        <f t="shared" ref="M21" si="7">IF(L21&lt;6,"***", IF(L21&gt;=6,"-"))</f>
        <v>-</v>
      </c>
    </row>
    <row r="22" spans="1:13" s="3" customFormat="1" ht="26.25" customHeight="1" x14ac:dyDescent="0.3">
      <c r="A22" s="4">
        <v>16</v>
      </c>
      <c r="B22" s="75" t="s">
        <v>118</v>
      </c>
      <c r="C22" s="77" t="s">
        <v>45</v>
      </c>
      <c r="D22" s="77">
        <f t="shared" ref="D22" si="8">IF(C22="AA",10, IF(C22="AB",9, IF(C22="BB",8, IF(C22="BC",7,IF(C22="CC",6, IF(C22="CD",5, IF(C22="DD",4,IF(C22="F",0))))))))</f>
        <v>9</v>
      </c>
      <c r="E22" s="96">
        <v>12</v>
      </c>
      <c r="F22" s="96">
        <f t="shared" si="2"/>
        <v>108</v>
      </c>
      <c r="G22" s="99">
        <f t="shared" si="3"/>
        <v>9</v>
      </c>
      <c r="H22" s="97">
        <v>32</v>
      </c>
      <c r="I22" s="97">
        <v>282</v>
      </c>
      <c r="J22" s="98">
        <v>32</v>
      </c>
      <c r="K22" s="96">
        <v>282</v>
      </c>
      <c r="L22" s="100">
        <f t="shared" si="4"/>
        <v>8.8421052631578956</v>
      </c>
      <c r="M22" s="11" t="str">
        <f t="shared" ref="M22" si="9">IF(L22&lt;6,"***", IF(L22&gt;=6,"-"))</f>
        <v>-</v>
      </c>
    </row>
    <row r="23" spans="1:13" x14ac:dyDescent="0.2">
      <c r="B23" s="46"/>
    </row>
    <row r="24" spans="1:13" ht="12.75" customHeight="1" x14ac:dyDescent="0.2">
      <c r="B24" s="180"/>
      <c r="C24" s="180"/>
      <c r="D24" s="180"/>
      <c r="E24" s="180"/>
    </row>
    <row r="25" spans="1:13" x14ac:dyDescent="0.2">
      <c r="B25" s="163"/>
      <c r="C25" s="163"/>
      <c r="D25" s="163"/>
    </row>
    <row r="26" spans="1:13" ht="8.25" customHeight="1" x14ac:dyDescent="0.2"/>
    <row r="27" spans="1:13" ht="20.25" customHeight="1" x14ac:dyDescent="0.2">
      <c r="B27" s="45" t="s">
        <v>13</v>
      </c>
      <c r="C27" s="12"/>
      <c r="D27" s="12"/>
      <c r="E27" s="175" t="s">
        <v>12</v>
      </c>
      <c r="F27" s="175"/>
      <c r="G27" s="66" t="s">
        <v>41</v>
      </c>
      <c r="H27" s="66"/>
      <c r="I27" s="67"/>
      <c r="J27" s="176" t="s">
        <v>60</v>
      </c>
      <c r="K27" s="176"/>
      <c r="L27" s="176"/>
      <c r="M27" s="176"/>
    </row>
    <row r="28" spans="1:13" x14ac:dyDescent="0.2">
      <c r="B28" s="13"/>
      <c r="C28" s="2"/>
      <c r="D28" s="2"/>
      <c r="E28" s="12"/>
      <c r="F28" s="12"/>
      <c r="G28" s="12"/>
      <c r="H28" s="12"/>
      <c r="I28" s="12"/>
    </row>
    <row r="29" spans="1:13" x14ac:dyDescent="0.2">
      <c r="B29" s="12"/>
      <c r="C29" s="2"/>
      <c r="D29" s="2"/>
      <c r="E29" s="12"/>
      <c r="F29" s="12"/>
      <c r="G29" s="12"/>
      <c r="H29" s="12"/>
      <c r="I29" s="12"/>
    </row>
    <row r="30" spans="1:13" x14ac:dyDescent="0.2">
      <c r="B30" s="12"/>
      <c r="C30" s="2"/>
      <c r="D30" s="2"/>
      <c r="E30" s="12"/>
      <c r="F30" s="12"/>
      <c r="G30" s="12"/>
      <c r="H30" s="12"/>
      <c r="I30" s="12"/>
    </row>
    <row r="34" spans="3:6" x14ac:dyDescent="0.2">
      <c r="C34" s="1" t="s">
        <v>14</v>
      </c>
      <c r="F34" s="1" t="s">
        <v>14</v>
      </c>
    </row>
  </sheetData>
  <mergeCells count="21">
    <mergeCell ref="E27:F27"/>
    <mergeCell ref="J27:M27"/>
    <mergeCell ref="A4:A6"/>
    <mergeCell ref="B4:B6"/>
    <mergeCell ref="C4:D4"/>
    <mergeCell ref="G4:G6"/>
    <mergeCell ref="E4:E6"/>
    <mergeCell ref="B25:D25"/>
    <mergeCell ref="H4:I4"/>
    <mergeCell ref="H5:H6"/>
    <mergeCell ref="I5:I6"/>
    <mergeCell ref="B24:E24"/>
    <mergeCell ref="A1:M1"/>
    <mergeCell ref="A2:M2"/>
    <mergeCell ref="A3:M3"/>
    <mergeCell ref="J4:K4"/>
    <mergeCell ref="M4:M6"/>
    <mergeCell ref="J5:J6"/>
    <mergeCell ref="K5:K6"/>
    <mergeCell ref="C5:D5"/>
    <mergeCell ref="F4:F6"/>
  </mergeCells>
  <printOptions horizontalCentered="1"/>
  <pageMargins left="0.74803149606299213" right="0.43307086614173229" top="0.47244094488188981" bottom="0.59055118110236227" header="0.35433070866141736" footer="0.51181102362204722"/>
  <pageSetup paperSize="5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N14" sqref="N14"/>
    </sheetView>
  </sheetViews>
  <sheetFormatPr defaultRowHeight="12.75" x14ac:dyDescent="0.2"/>
  <cols>
    <col min="1" max="1" width="8.5703125" style="6" customWidth="1"/>
    <col min="2" max="2" width="16.85546875" style="7" customWidth="1"/>
    <col min="3" max="3" width="12.140625" style="6" customWidth="1"/>
    <col min="4" max="4" width="13.85546875" style="6" customWidth="1"/>
    <col min="5" max="5" width="13.28515625" style="81" customWidth="1"/>
    <col min="6" max="6" width="13" style="81" customWidth="1"/>
    <col min="7" max="7" width="14" style="81" customWidth="1"/>
    <col min="8" max="8" width="13.7109375" style="59" customWidth="1"/>
    <col min="9" max="9" width="11.5703125" style="59" customWidth="1"/>
    <col min="10" max="10" width="11.5703125" style="6" customWidth="1"/>
    <col min="11" max="11" width="10.7109375" style="6" customWidth="1"/>
    <col min="12" max="12" width="15" style="6" customWidth="1"/>
    <col min="13" max="13" width="14.42578125" style="6" customWidth="1"/>
    <col min="14" max="14" width="29.5703125" style="6" customWidth="1"/>
    <col min="15" max="241" width="9.140625" style="6"/>
    <col min="242" max="242" width="7.28515625" style="6" customWidth="1"/>
    <col min="243" max="243" width="15.28515625" style="6" customWidth="1"/>
    <col min="244" max="244" width="7.5703125" style="6" customWidth="1"/>
    <col min="245" max="245" width="7.42578125" style="6" customWidth="1"/>
    <col min="246" max="246" width="8.7109375" style="6" customWidth="1"/>
    <col min="247" max="247" width="10.140625" style="6" customWidth="1"/>
    <col min="248" max="248" width="7.7109375" style="6" customWidth="1"/>
    <col min="249" max="249" width="10.5703125" style="6" customWidth="1"/>
    <col min="250" max="251" width="7.5703125" style="6" customWidth="1"/>
    <col min="252" max="253" width="9.85546875" style="6" customWidth="1"/>
    <col min="254" max="254" width="10.140625" style="6" customWidth="1"/>
    <col min="255" max="255" width="9" style="6" customWidth="1"/>
    <col min="256" max="261" width="0" style="6" hidden="1" customWidth="1"/>
    <col min="262" max="262" width="9.140625" style="6"/>
    <col min="263" max="263" width="8" style="6" customWidth="1"/>
    <col min="264" max="264" width="8.28515625" style="6" customWidth="1"/>
    <col min="265" max="265" width="8.7109375" style="6" customWidth="1"/>
    <col min="266" max="497" width="9.140625" style="6"/>
    <col min="498" max="498" width="7.28515625" style="6" customWidth="1"/>
    <col min="499" max="499" width="15.28515625" style="6" customWidth="1"/>
    <col min="500" max="500" width="7.5703125" style="6" customWidth="1"/>
    <col min="501" max="501" width="7.42578125" style="6" customWidth="1"/>
    <col min="502" max="502" width="8.7109375" style="6" customWidth="1"/>
    <col min="503" max="503" width="10.140625" style="6" customWidth="1"/>
    <col min="504" max="504" width="7.7109375" style="6" customWidth="1"/>
    <col min="505" max="505" width="10.5703125" style="6" customWidth="1"/>
    <col min="506" max="507" width="7.5703125" style="6" customWidth="1"/>
    <col min="508" max="509" width="9.85546875" style="6" customWidth="1"/>
    <col min="510" max="510" width="10.140625" style="6" customWidth="1"/>
    <col min="511" max="511" width="9" style="6" customWidth="1"/>
    <col min="512" max="517" width="0" style="6" hidden="1" customWidth="1"/>
    <col min="518" max="518" width="9.140625" style="6"/>
    <col min="519" max="519" width="8" style="6" customWidth="1"/>
    <col min="520" max="520" width="8.28515625" style="6" customWidth="1"/>
    <col min="521" max="521" width="8.7109375" style="6" customWidth="1"/>
    <col min="522" max="753" width="9.140625" style="6"/>
    <col min="754" max="754" width="7.28515625" style="6" customWidth="1"/>
    <col min="755" max="755" width="15.28515625" style="6" customWidth="1"/>
    <col min="756" max="756" width="7.5703125" style="6" customWidth="1"/>
    <col min="757" max="757" width="7.42578125" style="6" customWidth="1"/>
    <col min="758" max="758" width="8.7109375" style="6" customWidth="1"/>
    <col min="759" max="759" width="10.140625" style="6" customWidth="1"/>
    <col min="760" max="760" width="7.7109375" style="6" customWidth="1"/>
    <col min="761" max="761" width="10.5703125" style="6" customWidth="1"/>
    <col min="762" max="763" width="7.5703125" style="6" customWidth="1"/>
    <col min="764" max="765" width="9.85546875" style="6" customWidth="1"/>
    <col min="766" max="766" width="10.140625" style="6" customWidth="1"/>
    <col min="767" max="767" width="9" style="6" customWidth="1"/>
    <col min="768" max="773" width="0" style="6" hidden="1" customWidth="1"/>
    <col min="774" max="774" width="9.140625" style="6"/>
    <col min="775" max="775" width="8" style="6" customWidth="1"/>
    <col min="776" max="776" width="8.28515625" style="6" customWidth="1"/>
    <col min="777" max="777" width="8.7109375" style="6" customWidth="1"/>
    <col min="778" max="1009" width="9.140625" style="6"/>
    <col min="1010" max="1010" width="7.28515625" style="6" customWidth="1"/>
    <col min="1011" max="1011" width="15.28515625" style="6" customWidth="1"/>
    <col min="1012" max="1012" width="7.5703125" style="6" customWidth="1"/>
    <col min="1013" max="1013" width="7.42578125" style="6" customWidth="1"/>
    <col min="1014" max="1014" width="8.7109375" style="6" customWidth="1"/>
    <col min="1015" max="1015" width="10.140625" style="6" customWidth="1"/>
    <col min="1016" max="1016" width="7.7109375" style="6" customWidth="1"/>
    <col min="1017" max="1017" width="10.5703125" style="6" customWidth="1"/>
    <col min="1018" max="1019" width="7.5703125" style="6" customWidth="1"/>
    <col min="1020" max="1021" width="9.85546875" style="6" customWidth="1"/>
    <col min="1022" max="1022" width="10.140625" style="6" customWidth="1"/>
    <col min="1023" max="1023" width="9" style="6" customWidth="1"/>
    <col min="1024" max="1029" width="0" style="6" hidden="1" customWidth="1"/>
    <col min="1030" max="1030" width="9.140625" style="6"/>
    <col min="1031" max="1031" width="8" style="6" customWidth="1"/>
    <col min="1032" max="1032" width="8.28515625" style="6" customWidth="1"/>
    <col min="1033" max="1033" width="8.7109375" style="6" customWidth="1"/>
    <col min="1034" max="1265" width="9.140625" style="6"/>
    <col min="1266" max="1266" width="7.28515625" style="6" customWidth="1"/>
    <col min="1267" max="1267" width="15.28515625" style="6" customWidth="1"/>
    <col min="1268" max="1268" width="7.5703125" style="6" customWidth="1"/>
    <col min="1269" max="1269" width="7.42578125" style="6" customWidth="1"/>
    <col min="1270" max="1270" width="8.7109375" style="6" customWidth="1"/>
    <col min="1271" max="1271" width="10.140625" style="6" customWidth="1"/>
    <col min="1272" max="1272" width="7.7109375" style="6" customWidth="1"/>
    <col min="1273" max="1273" width="10.5703125" style="6" customWidth="1"/>
    <col min="1274" max="1275" width="7.5703125" style="6" customWidth="1"/>
    <col min="1276" max="1277" width="9.85546875" style="6" customWidth="1"/>
    <col min="1278" max="1278" width="10.140625" style="6" customWidth="1"/>
    <col min="1279" max="1279" width="9" style="6" customWidth="1"/>
    <col min="1280" max="1285" width="0" style="6" hidden="1" customWidth="1"/>
    <col min="1286" max="1286" width="9.140625" style="6"/>
    <col min="1287" max="1287" width="8" style="6" customWidth="1"/>
    <col min="1288" max="1288" width="8.28515625" style="6" customWidth="1"/>
    <col min="1289" max="1289" width="8.7109375" style="6" customWidth="1"/>
    <col min="1290" max="1521" width="9.140625" style="6"/>
    <col min="1522" max="1522" width="7.28515625" style="6" customWidth="1"/>
    <col min="1523" max="1523" width="15.28515625" style="6" customWidth="1"/>
    <col min="1524" max="1524" width="7.5703125" style="6" customWidth="1"/>
    <col min="1525" max="1525" width="7.42578125" style="6" customWidth="1"/>
    <col min="1526" max="1526" width="8.7109375" style="6" customWidth="1"/>
    <col min="1527" max="1527" width="10.140625" style="6" customWidth="1"/>
    <col min="1528" max="1528" width="7.7109375" style="6" customWidth="1"/>
    <col min="1529" max="1529" width="10.5703125" style="6" customWidth="1"/>
    <col min="1530" max="1531" width="7.5703125" style="6" customWidth="1"/>
    <col min="1532" max="1533" width="9.85546875" style="6" customWidth="1"/>
    <col min="1534" max="1534" width="10.140625" style="6" customWidth="1"/>
    <col min="1535" max="1535" width="9" style="6" customWidth="1"/>
    <col min="1536" max="1541" width="0" style="6" hidden="1" customWidth="1"/>
    <col min="1542" max="1542" width="9.140625" style="6"/>
    <col min="1543" max="1543" width="8" style="6" customWidth="1"/>
    <col min="1544" max="1544" width="8.28515625" style="6" customWidth="1"/>
    <col min="1545" max="1545" width="8.7109375" style="6" customWidth="1"/>
    <col min="1546" max="1777" width="9.140625" style="6"/>
    <col min="1778" max="1778" width="7.28515625" style="6" customWidth="1"/>
    <col min="1779" max="1779" width="15.28515625" style="6" customWidth="1"/>
    <col min="1780" max="1780" width="7.5703125" style="6" customWidth="1"/>
    <col min="1781" max="1781" width="7.42578125" style="6" customWidth="1"/>
    <col min="1782" max="1782" width="8.7109375" style="6" customWidth="1"/>
    <col min="1783" max="1783" width="10.140625" style="6" customWidth="1"/>
    <col min="1784" max="1784" width="7.7109375" style="6" customWidth="1"/>
    <col min="1785" max="1785" width="10.5703125" style="6" customWidth="1"/>
    <col min="1786" max="1787" width="7.5703125" style="6" customWidth="1"/>
    <col min="1788" max="1789" width="9.85546875" style="6" customWidth="1"/>
    <col min="1790" max="1790" width="10.140625" style="6" customWidth="1"/>
    <col min="1791" max="1791" width="9" style="6" customWidth="1"/>
    <col min="1792" max="1797" width="0" style="6" hidden="1" customWidth="1"/>
    <col min="1798" max="1798" width="9.140625" style="6"/>
    <col min="1799" max="1799" width="8" style="6" customWidth="1"/>
    <col min="1800" max="1800" width="8.28515625" style="6" customWidth="1"/>
    <col min="1801" max="1801" width="8.7109375" style="6" customWidth="1"/>
    <col min="1802" max="2033" width="9.140625" style="6"/>
    <col min="2034" max="2034" width="7.28515625" style="6" customWidth="1"/>
    <col min="2035" max="2035" width="15.28515625" style="6" customWidth="1"/>
    <col min="2036" max="2036" width="7.5703125" style="6" customWidth="1"/>
    <col min="2037" max="2037" width="7.42578125" style="6" customWidth="1"/>
    <col min="2038" max="2038" width="8.7109375" style="6" customWidth="1"/>
    <col min="2039" max="2039" width="10.140625" style="6" customWidth="1"/>
    <col min="2040" max="2040" width="7.7109375" style="6" customWidth="1"/>
    <col min="2041" max="2041" width="10.5703125" style="6" customWidth="1"/>
    <col min="2042" max="2043" width="7.5703125" style="6" customWidth="1"/>
    <col min="2044" max="2045" width="9.85546875" style="6" customWidth="1"/>
    <col min="2046" max="2046" width="10.140625" style="6" customWidth="1"/>
    <col min="2047" max="2047" width="9" style="6" customWidth="1"/>
    <col min="2048" max="2053" width="0" style="6" hidden="1" customWidth="1"/>
    <col min="2054" max="2054" width="9.140625" style="6"/>
    <col min="2055" max="2055" width="8" style="6" customWidth="1"/>
    <col min="2056" max="2056" width="8.28515625" style="6" customWidth="1"/>
    <col min="2057" max="2057" width="8.7109375" style="6" customWidth="1"/>
    <col min="2058" max="2289" width="9.140625" style="6"/>
    <col min="2290" max="2290" width="7.28515625" style="6" customWidth="1"/>
    <col min="2291" max="2291" width="15.28515625" style="6" customWidth="1"/>
    <col min="2292" max="2292" width="7.5703125" style="6" customWidth="1"/>
    <col min="2293" max="2293" width="7.42578125" style="6" customWidth="1"/>
    <col min="2294" max="2294" width="8.7109375" style="6" customWidth="1"/>
    <col min="2295" max="2295" width="10.140625" style="6" customWidth="1"/>
    <col min="2296" max="2296" width="7.7109375" style="6" customWidth="1"/>
    <col min="2297" max="2297" width="10.5703125" style="6" customWidth="1"/>
    <col min="2298" max="2299" width="7.5703125" style="6" customWidth="1"/>
    <col min="2300" max="2301" width="9.85546875" style="6" customWidth="1"/>
    <col min="2302" max="2302" width="10.140625" style="6" customWidth="1"/>
    <col min="2303" max="2303" width="9" style="6" customWidth="1"/>
    <col min="2304" max="2309" width="0" style="6" hidden="1" customWidth="1"/>
    <col min="2310" max="2310" width="9.140625" style="6"/>
    <col min="2311" max="2311" width="8" style="6" customWidth="1"/>
    <col min="2312" max="2312" width="8.28515625" style="6" customWidth="1"/>
    <col min="2313" max="2313" width="8.7109375" style="6" customWidth="1"/>
    <col min="2314" max="2545" width="9.140625" style="6"/>
    <col min="2546" max="2546" width="7.28515625" style="6" customWidth="1"/>
    <col min="2547" max="2547" width="15.28515625" style="6" customWidth="1"/>
    <col min="2548" max="2548" width="7.5703125" style="6" customWidth="1"/>
    <col min="2549" max="2549" width="7.42578125" style="6" customWidth="1"/>
    <col min="2550" max="2550" width="8.7109375" style="6" customWidth="1"/>
    <col min="2551" max="2551" width="10.140625" style="6" customWidth="1"/>
    <col min="2552" max="2552" width="7.7109375" style="6" customWidth="1"/>
    <col min="2553" max="2553" width="10.5703125" style="6" customWidth="1"/>
    <col min="2554" max="2555" width="7.5703125" style="6" customWidth="1"/>
    <col min="2556" max="2557" width="9.85546875" style="6" customWidth="1"/>
    <col min="2558" max="2558" width="10.140625" style="6" customWidth="1"/>
    <col min="2559" max="2559" width="9" style="6" customWidth="1"/>
    <col min="2560" max="2565" width="0" style="6" hidden="1" customWidth="1"/>
    <col min="2566" max="2566" width="9.140625" style="6"/>
    <col min="2567" max="2567" width="8" style="6" customWidth="1"/>
    <col min="2568" max="2568" width="8.28515625" style="6" customWidth="1"/>
    <col min="2569" max="2569" width="8.7109375" style="6" customWidth="1"/>
    <col min="2570" max="2801" width="9.140625" style="6"/>
    <col min="2802" max="2802" width="7.28515625" style="6" customWidth="1"/>
    <col min="2803" max="2803" width="15.28515625" style="6" customWidth="1"/>
    <col min="2804" max="2804" width="7.5703125" style="6" customWidth="1"/>
    <col min="2805" max="2805" width="7.42578125" style="6" customWidth="1"/>
    <col min="2806" max="2806" width="8.7109375" style="6" customWidth="1"/>
    <col min="2807" max="2807" width="10.140625" style="6" customWidth="1"/>
    <col min="2808" max="2808" width="7.7109375" style="6" customWidth="1"/>
    <col min="2809" max="2809" width="10.5703125" style="6" customWidth="1"/>
    <col min="2810" max="2811" width="7.5703125" style="6" customWidth="1"/>
    <col min="2812" max="2813" width="9.85546875" style="6" customWidth="1"/>
    <col min="2814" max="2814" width="10.140625" style="6" customWidth="1"/>
    <col min="2815" max="2815" width="9" style="6" customWidth="1"/>
    <col min="2816" max="2821" width="0" style="6" hidden="1" customWidth="1"/>
    <col min="2822" max="2822" width="9.140625" style="6"/>
    <col min="2823" max="2823" width="8" style="6" customWidth="1"/>
    <col min="2824" max="2824" width="8.28515625" style="6" customWidth="1"/>
    <col min="2825" max="2825" width="8.7109375" style="6" customWidth="1"/>
    <col min="2826" max="3057" width="9.140625" style="6"/>
    <col min="3058" max="3058" width="7.28515625" style="6" customWidth="1"/>
    <col min="3059" max="3059" width="15.28515625" style="6" customWidth="1"/>
    <col min="3060" max="3060" width="7.5703125" style="6" customWidth="1"/>
    <col min="3061" max="3061" width="7.42578125" style="6" customWidth="1"/>
    <col min="3062" max="3062" width="8.7109375" style="6" customWidth="1"/>
    <col min="3063" max="3063" width="10.140625" style="6" customWidth="1"/>
    <col min="3064" max="3064" width="7.7109375" style="6" customWidth="1"/>
    <col min="3065" max="3065" width="10.5703125" style="6" customWidth="1"/>
    <col min="3066" max="3067" width="7.5703125" style="6" customWidth="1"/>
    <col min="3068" max="3069" width="9.85546875" style="6" customWidth="1"/>
    <col min="3070" max="3070" width="10.140625" style="6" customWidth="1"/>
    <col min="3071" max="3071" width="9" style="6" customWidth="1"/>
    <col min="3072" max="3077" width="0" style="6" hidden="1" customWidth="1"/>
    <col min="3078" max="3078" width="9.140625" style="6"/>
    <col min="3079" max="3079" width="8" style="6" customWidth="1"/>
    <col min="3080" max="3080" width="8.28515625" style="6" customWidth="1"/>
    <col min="3081" max="3081" width="8.7109375" style="6" customWidth="1"/>
    <col min="3082" max="3313" width="9.140625" style="6"/>
    <col min="3314" max="3314" width="7.28515625" style="6" customWidth="1"/>
    <col min="3315" max="3315" width="15.28515625" style="6" customWidth="1"/>
    <col min="3316" max="3316" width="7.5703125" style="6" customWidth="1"/>
    <col min="3317" max="3317" width="7.42578125" style="6" customWidth="1"/>
    <col min="3318" max="3318" width="8.7109375" style="6" customWidth="1"/>
    <col min="3319" max="3319" width="10.140625" style="6" customWidth="1"/>
    <col min="3320" max="3320" width="7.7109375" style="6" customWidth="1"/>
    <col min="3321" max="3321" width="10.5703125" style="6" customWidth="1"/>
    <col min="3322" max="3323" width="7.5703125" style="6" customWidth="1"/>
    <col min="3324" max="3325" width="9.85546875" style="6" customWidth="1"/>
    <col min="3326" max="3326" width="10.140625" style="6" customWidth="1"/>
    <col min="3327" max="3327" width="9" style="6" customWidth="1"/>
    <col min="3328" max="3333" width="0" style="6" hidden="1" customWidth="1"/>
    <col min="3334" max="3334" width="9.140625" style="6"/>
    <col min="3335" max="3335" width="8" style="6" customWidth="1"/>
    <col min="3336" max="3336" width="8.28515625" style="6" customWidth="1"/>
    <col min="3337" max="3337" width="8.7109375" style="6" customWidth="1"/>
    <col min="3338" max="3569" width="9.140625" style="6"/>
    <col min="3570" max="3570" width="7.28515625" style="6" customWidth="1"/>
    <col min="3571" max="3571" width="15.28515625" style="6" customWidth="1"/>
    <col min="3572" max="3572" width="7.5703125" style="6" customWidth="1"/>
    <col min="3573" max="3573" width="7.42578125" style="6" customWidth="1"/>
    <col min="3574" max="3574" width="8.7109375" style="6" customWidth="1"/>
    <col min="3575" max="3575" width="10.140625" style="6" customWidth="1"/>
    <col min="3576" max="3576" width="7.7109375" style="6" customWidth="1"/>
    <col min="3577" max="3577" width="10.5703125" style="6" customWidth="1"/>
    <col min="3578" max="3579" width="7.5703125" style="6" customWidth="1"/>
    <col min="3580" max="3581" width="9.85546875" style="6" customWidth="1"/>
    <col min="3582" max="3582" width="10.140625" style="6" customWidth="1"/>
    <col min="3583" max="3583" width="9" style="6" customWidth="1"/>
    <col min="3584" max="3589" width="0" style="6" hidden="1" customWidth="1"/>
    <col min="3590" max="3590" width="9.140625" style="6"/>
    <col min="3591" max="3591" width="8" style="6" customWidth="1"/>
    <col min="3592" max="3592" width="8.28515625" style="6" customWidth="1"/>
    <col min="3593" max="3593" width="8.7109375" style="6" customWidth="1"/>
    <col min="3594" max="3825" width="9.140625" style="6"/>
    <col min="3826" max="3826" width="7.28515625" style="6" customWidth="1"/>
    <col min="3827" max="3827" width="15.28515625" style="6" customWidth="1"/>
    <col min="3828" max="3828" width="7.5703125" style="6" customWidth="1"/>
    <col min="3829" max="3829" width="7.42578125" style="6" customWidth="1"/>
    <col min="3830" max="3830" width="8.7109375" style="6" customWidth="1"/>
    <col min="3831" max="3831" width="10.140625" style="6" customWidth="1"/>
    <col min="3832" max="3832" width="7.7109375" style="6" customWidth="1"/>
    <col min="3833" max="3833" width="10.5703125" style="6" customWidth="1"/>
    <col min="3834" max="3835" width="7.5703125" style="6" customWidth="1"/>
    <col min="3836" max="3837" width="9.85546875" style="6" customWidth="1"/>
    <col min="3838" max="3838" width="10.140625" style="6" customWidth="1"/>
    <col min="3839" max="3839" width="9" style="6" customWidth="1"/>
    <col min="3840" max="3845" width="0" style="6" hidden="1" customWidth="1"/>
    <col min="3846" max="3846" width="9.140625" style="6"/>
    <col min="3847" max="3847" width="8" style="6" customWidth="1"/>
    <col min="3848" max="3848" width="8.28515625" style="6" customWidth="1"/>
    <col min="3849" max="3849" width="8.7109375" style="6" customWidth="1"/>
    <col min="3850" max="4081" width="9.140625" style="6"/>
    <col min="4082" max="4082" width="7.28515625" style="6" customWidth="1"/>
    <col min="4083" max="4083" width="15.28515625" style="6" customWidth="1"/>
    <col min="4084" max="4084" width="7.5703125" style="6" customWidth="1"/>
    <col min="4085" max="4085" width="7.42578125" style="6" customWidth="1"/>
    <col min="4086" max="4086" width="8.7109375" style="6" customWidth="1"/>
    <col min="4087" max="4087" width="10.140625" style="6" customWidth="1"/>
    <col min="4088" max="4088" width="7.7109375" style="6" customWidth="1"/>
    <col min="4089" max="4089" width="10.5703125" style="6" customWidth="1"/>
    <col min="4090" max="4091" width="7.5703125" style="6" customWidth="1"/>
    <col min="4092" max="4093" width="9.85546875" style="6" customWidth="1"/>
    <col min="4094" max="4094" width="10.140625" style="6" customWidth="1"/>
    <col min="4095" max="4095" width="9" style="6" customWidth="1"/>
    <col min="4096" max="4101" width="0" style="6" hidden="1" customWidth="1"/>
    <col min="4102" max="4102" width="9.140625" style="6"/>
    <col min="4103" max="4103" width="8" style="6" customWidth="1"/>
    <col min="4104" max="4104" width="8.28515625" style="6" customWidth="1"/>
    <col min="4105" max="4105" width="8.7109375" style="6" customWidth="1"/>
    <col min="4106" max="4337" width="9.140625" style="6"/>
    <col min="4338" max="4338" width="7.28515625" style="6" customWidth="1"/>
    <col min="4339" max="4339" width="15.28515625" style="6" customWidth="1"/>
    <col min="4340" max="4340" width="7.5703125" style="6" customWidth="1"/>
    <col min="4341" max="4341" width="7.42578125" style="6" customWidth="1"/>
    <col min="4342" max="4342" width="8.7109375" style="6" customWidth="1"/>
    <col min="4343" max="4343" width="10.140625" style="6" customWidth="1"/>
    <col min="4344" max="4344" width="7.7109375" style="6" customWidth="1"/>
    <col min="4345" max="4345" width="10.5703125" style="6" customWidth="1"/>
    <col min="4346" max="4347" width="7.5703125" style="6" customWidth="1"/>
    <col min="4348" max="4349" width="9.85546875" style="6" customWidth="1"/>
    <col min="4350" max="4350" width="10.140625" style="6" customWidth="1"/>
    <col min="4351" max="4351" width="9" style="6" customWidth="1"/>
    <col min="4352" max="4357" width="0" style="6" hidden="1" customWidth="1"/>
    <col min="4358" max="4358" width="9.140625" style="6"/>
    <col min="4359" max="4359" width="8" style="6" customWidth="1"/>
    <col min="4360" max="4360" width="8.28515625" style="6" customWidth="1"/>
    <col min="4361" max="4361" width="8.7109375" style="6" customWidth="1"/>
    <col min="4362" max="4593" width="9.140625" style="6"/>
    <col min="4594" max="4594" width="7.28515625" style="6" customWidth="1"/>
    <col min="4595" max="4595" width="15.28515625" style="6" customWidth="1"/>
    <col min="4596" max="4596" width="7.5703125" style="6" customWidth="1"/>
    <col min="4597" max="4597" width="7.42578125" style="6" customWidth="1"/>
    <col min="4598" max="4598" width="8.7109375" style="6" customWidth="1"/>
    <col min="4599" max="4599" width="10.140625" style="6" customWidth="1"/>
    <col min="4600" max="4600" width="7.7109375" style="6" customWidth="1"/>
    <col min="4601" max="4601" width="10.5703125" style="6" customWidth="1"/>
    <col min="4602" max="4603" width="7.5703125" style="6" customWidth="1"/>
    <col min="4604" max="4605" width="9.85546875" style="6" customWidth="1"/>
    <col min="4606" max="4606" width="10.140625" style="6" customWidth="1"/>
    <col min="4607" max="4607" width="9" style="6" customWidth="1"/>
    <col min="4608" max="4613" width="0" style="6" hidden="1" customWidth="1"/>
    <col min="4614" max="4614" width="9.140625" style="6"/>
    <col min="4615" max="4615" width="8" style="6" customWidth="1"/>
    <col min="4616" max="4616" width="8.28515625" style="6" customWidth="1"/>
    <col min="4617" max="4617" width="8.7109375" style="6" customWidth="1"/>
    <col min="4618" max="4849" width="9.140625" style="6"/>
    <col min="4850" max="4850" width="7.28515625" style="6" customWidth="1"/>
    <col min="4851" max="4851" width="15.28515625" style="6" customWidth="1"/>
    <col min="4852" max="4852" width="7.5703125" style="6" customWidth="1"/>
    <col min="4853" max="4853" width="7.42578125" style="6" customWidth="1"/>
    <col min="4854" max="4854" width="8.7109375" style="6" customWidth="1"/>
    <col min="4855" max="4855" width="10.140625" style="6" customWidth="1"/>
    <col min="4856" max="4856" width="7.7109375" style="6" customWidth="1"/>
    <col min="4857" max="4857" width="10.5703125" style="6" customWidth="1"/>
    <col min="4858" max="4859" width="7.5703125" style="6" customWidth="1"/>
    <col min="4860" max="4861" width="9.85546875" style="6" customWidth="1"/>
    <col min="4862" max="4862" width="10.140625" style="6" customWidth="1"/>
    <col min="4863" max="4863" width="9" style="6" customWidth="1"/>
    <col min="4864" max="4869" width="0" style="6" hidden="1" customWidth="1"/>
    <col min="4870" max="4870" width="9.140625" style="6"/>
    <col min="4871" max="4871" width="8" style="6" customWidth="1"/>
    <col min="4872" max="4872" width="8.28515625" style="6" customWidth="1"/>
    <col min="4873" max="4873" width="8.7109375" style="6" customWidth="1"/>
    <col min="4874" max="5105" width="9.140625" style="6"/>
    <col min="5106" max="5106" width="7.28515625" style="6" customWidth="1"/>
    <col min="5107" max="5107" width="15.28515625" style="6" customWidth="1"/>
    <col min="5108" max="5108" width="7.5703125" style="6" customWidth="1"/>
    <col min="5109" max="5109" width="7.42578125" style="6" customWidth="1"/>
    <col min="5110" max="5110" width="8.7109375" style="6" customWidth="1"/>
    <col min="5111" max="5111" width="10.140625" style="6" customWidth="1"/>
    <col min="5112" max="5112" width="7.7109375" style="6" customWidth="1"/>
    <col min="5113" max="5113" width="10.5703125" style="6" customWidth="1"/>
    <col min="5114" max="5115" width="7.5703125" style="6" customWidth="1"/>
    <col min="5116" max="5117" width="9.85546875" style="6" customWidth="1"/>
    <col min="5118" max="5118" width="10.140625" style="6" customWidth="1"/>
    <col min="5119" max="5119" width="9" style="6" customWidth="1"/>
    <col min="5120" max="5125" width="0" style="6" hidden="1" customWidth="1"/>
    <col min="5126" max="5126" width="9.140625" style="6"/>
    <col min="5127" max="5127" width="8" style="6" customWidth="1"/>
    <col min="5128" max="5128" width="8.28515625" style="6" customWidth="1"/>
    <col min="5129" max="5129" width="8.7109375" style="6" customWidth="1"/>
    <col min="5130" max="5361" width="9.140625" style="6"/>
    <col min="5362" max="5362" width="7.28515625" style="6" customWidth="1"/>
    <col min="5363" max="5363" width="15.28515625" style="6" customWidth="1"/>
    <col min="5364" max="5364" width="7.5703125" style="6" customWidth="1"/>
    <col min="5365" max="5365" width="7.42578125" style="6" customWidth="1"/>
    <col min="5366" max="5366" width="8.7109375" style="6" customWidth="1"/>
    <col min="5367" max="5367" width="10.140625" style="6" customWidth="1"/>
    <col min="5368" max="5368" width="7.7109375" style="6" customWidth="1"/>
    <col min="5369" max="5369" width="10.5703125" style="6" customWidth="1"/>
    <col min="5370" max="5371" width="7.5703125" style="6" customWidth="1"/>
    <col min="5372" max="5373" width="9.85546875" style="6" customWidth="1"/>
    <col min="5374" max="5374" width="10.140625" style="6" customWidth="1"/>
    <col min="5375" max="5375" width="9" style="6" customWidth="1"/>
    <col min="5376" max="5381" width="0" style="6" hidden="1" customWidth="1"/>
    <col min="5382" max="5382" width="9.140625" style="6"/>
    <col min="5383" max="5383" width="8" style="6" customWidth="1"/>
    <col min="5384" max="5384" width="8.28515625" style="6" customWidth="1"/>
    <col min="5385" max="5385" width="8.7109375" style="6" customWidth="1"/>
    <col min="5386" max="5617" width="9.140625" style="6"/>
    <col min="5618" max="5618" width="7.28515625" style="6" customWidth="1"/>
    <col min="5619" max="5619" width="15.28515625" style="6" customWidth="1"/>
    <col min="5620" max="5620" width="7.5703125" style="6" customWidth="1"/>
    <col min="5621" max="5621" width="7.42578125" style="6" customWidth="1"/>
    <col min="5622" max="5622" width="8.7109375" style="6" customWidth="1"/>
    <col min="5623" max="5623" width="10.140625" style="6" customWidth="1"/>
    <col min="5624" max="5624" width="7.7109375" style="6" customWidth="1"/>
    <col min="5625" max="5625" width="10.5703125" style="6" customWidth="1"/>
    <col min="5626" max="5627" width="7.5703125" style="6" customWidth="1"/>
    <col min="5628" max="5629" width="9.85546875" style="6" customWidth="1"/>
    <col min="5630" max="5630" width="10.140625" style="6" customWidth="1"/>
    <col min="5631" max="5631" width="9" style="6" customWidth="1"/>
    <col min="5632" max="5637" width="0" style="6" hidden="1" customWidth="1"/>
    <col min="5638" max="5638" width="9.140625" style="6"/>
    <col min="5639" max="5639" width="8" style="6" customWidth="1"/>
    <col min="5640" max="5640" width="8.28515625" style="6" customWidth="1"/>
    <col min="5641" max="5641" width="8.7109375" style="6" customWidth="1"/>
    <col min="5642" max="5873" width="9.140625" style="6"/>
    <col min="5874" max="5874" width="7.28515625" style="6" customWidth="1"/>
    <col min="5875" max="5875" width="15.28515625" style="6" customWidth="1"/>
    <col min="5876" max="5876" width="7.5703125" style="6" customWidth="1"/>
    <col min="5877" max="5877" width="7.42578125" style="6" customWidth="1"/>
    <col min="5878" max="5878" width="8.7109375" style="6" customWidth="1"/>
    <col min="5879" max="5879" width="10.140625" style="6" customWidth="1"/>
    <col min="5880" max="5880" width="7.7109375" style="6" customWidth="1"/>
    <col min="5881" max="5881" width="10.5703125" style="6" customWidth="1"/>
    <col min="5882" max="5883" width="7.5703125" style="6" customWidth="1"/>
    <col min="5884" max="5885" width="9.85546875" style="6" customWidth="1"/>
    <col min="5886" max="5886" width="10.140625" style="6" customWidth="1"/>
    <col min="5887" max="5887" width="9" style="6" customWidth="1"/>
    <col min="5888" max="5893" width="0" style="6" hidden="1" customWidth="1"/>
    <col min="5894" max="5894" width="9.140625" style="6"/>
    <col min="5895" max="5895" width="8" style="6" customWidth="1"/>
    <col min="5896" max="5896" width="8.28515625" style="6" customWidth="1"/>
    <col min="5897" max="5897" width="8.7109375" style="6" customWidth="1"/>
    <col min="5898" max="6129" width="9.140625" style="6"/>
    <col min="6130" max="6130" width="7.28515625" style="6" customWidth="1"/>
    <col min="6131" max="6131" width="15.28515625" style="6" customWidth="1"/>
    <col min="6132" max="6132" width="7.5703125" style="6" customWidth="1"/>
    <col min="6133" max="6133" width="7.42578125" style="6" customWidth="1"/>
    <col min="6134" max="6134" width="8.7109375" style="6" customWidth="1"/>
    <col min="6135" max="6135" width="10.140625" style="6" customWidth="1"/>
    <col min="6136" max="6136" width="7.7109375" style="6" customWidth="1"/>
    <col min="6137" max="6137" width="10.5703125" style="6" customWidth="1"/>
    <col min="6138" max="6139" width="7.5703125" style="6" customWidth="1"/>
    <col min="6140" max="6141" width="9.85546875" style="6" customWidth="1"/>
    <col min="6142" max="6142" width="10.140625" style="6" customWidth="1"/>
    <col min="6143" max="6143" width="9" style="6" customWidth="1"/>
    <col min="6144" max="6149" width="0" style="6" hidden="1" customWidth="1"/>
    <col min="6150" max="6150" width="9.140625" style="6"/>
    <col min="6151" max="6151" width="8" style="6" customWidth="1"/>
    <col min="6152" max="6152" width="8.28515625" style="6" customWidth="1"/>
    <col min="6153" max="6153" width="8.7109375" style="6" customWidth="1"/>
    <col min="6154" max="6385" width="9.140625" style="6"/>
    <col min="6386" max="6386" width="7.28515625" style="6" customWidth="1"/>
    <col min="6387" max="6387" width="15.28515625" style="6" customWidth="1"/>
    <col min="6388" max="6388" width="7.5703125" style="6" customWidth="1"/>
    <col min="6389" max="6389" width="7.42578125" style="6" customWidth="1"/>
    <col min="6390" max="6390" width="8.7109375" style="6" customWidth="1"/>
    <col min="6391" max="6391" width="10.140625" style="6" customWidth="1"/>
    <col min="6392" max="6392" width="7.7109375" style="6" customWidth="1"/>
    <col min="6393" max="6393" width="10.5703125" style="6" customWidth="1"/>
    <col min="6394" max="6395" width="7.5703125" style="6" customWidth="1"/>
    <col min="6396" max="6397" width="9.85546875" style="6" customWidth="1"/>
    <col min="6398" max="6398" width="10.140625" style="6" customWidth="1"/>
    <col min="6399" max="6399" width="9" style="6" customWidth="1"/>
    <col min="6400" max="6405" width="0" style="6" hidden="1" customWidth="1"/>
    <col min="6406" max="6406" width="9.140625" style="6"/>
    <col min="6407" max="6407" width="8" style="6" customWidth="1"/>
    <col min="6408" max="6408" width="8.28515625" style="6" customWidth="1"/>
    <col min="6409" max="6409" width="8.7109375" style="6" customWidth="1"/>
    <col min="6410" max="6641" width="9.140625" style="6"/>
    <col min="6642" max="6642" width="7.28515625" style="6" customWidth="1"/>
    <col min="6643" max="6643" width="15.28515625" style="6" customWidth="1"/>
    <col min="6644" max="6644" width="7.5703125" style="6" customWidth="1"/>
    <col min="6645" max="6645" width="7.42578125" style="6" customWidth="1"/>
    <col min="6646" max="6646" width="8.7109375" style="6" customWidth="1"/>
    <col min="6647" max="6647" width="10.140625" style="6" customWidth="1"/>
    <col min="6648" max="6648" width="7.7109375" style="6" customWidth="1"/>
    <col min="6649" max="6649" width="10.5703125" style="6" customWidth="1"/>
    <col min="6650" max="6651" width="7.5703125" style="6" customWidth="1"/>
    <col min="6652" max="6653" width="9.85546875" style="6" customWidth="1"/>
    <col min="6654" max="6654" width="10.140625" style="6" customWidth="1"/>
    <col min="6655" max="6655" width="9" style="6" customWidth="1"/>
    <col min="6656" max="6661" width="0" style="6" hidden="1" customWidth="1"/>
    <col min="6662" max="6662" width="9.140625" style="6"/>
    <col min="6663" max="6663" width="8" style="6" customWidth="1"/>
    <col min="6664" max="6664" width="8.28515625" style="6" customWidth="1"/>
    <col min="6665" max="6665" width="8.7109375" style="6" customWidth="1"/>
    <col min="6666" max="6897" width="9.140625" style="6"/>
    <col min="6898" max="6898" width="7.28515625" style="6" customWidth="1"/>
    <col min="6899" max="6899" width="15.28515625" style="6" customWidth="1"/>
    <col min="6900" max="6900" width="7.5703125" style="6" customWidth="1"/>
    <col min="6901" max="6901" width="7.42578125" style="6" customWidth="1"/>
    <col min="6902" max="6902" width="8.7109375" style="6" customWidth="1"/>
    <col min="6903" max="6903" width="10.140625" style="6" customWidth="1"/>
    <col min="6904" max="6904" width="7.7109375" style="6" customWidth="1"/>
    <col min="6905" max="6905" width="10.5703125" style="6" customWidth="1"/>
    <col min="6906" max="6907" width="7.5703125" style="6" customWidth="1"/>
    <col min="6908" max="6909" width="9.85546875" style="6" customWidth="1"/>
    <col min="6910" max="6910" width="10.140625" style="6" customWidth="1"/>
    <col min="6911" max="6911" width="9" style="6" customWidth="1"/>
    <col min="6912" max="6917" width="0" style="6" hidden="1" customWidth="1"/>
    <col min="6918" max="6918" width="9.140625" style="6"/>
    <col min="6919" max="6919" width="8" style="6" customWidth="1"/>
    <col min="6920" max="6920" width="8.28515625" style="6" customWidth="1"/>
    <col min="6921" max="6921" width="8.7109375" style="6" customWidth="1"/>
    <col min="6922" max="7153" width="9.140625" style="6"/>
    <col min="7154" max="7154" width="7.28515625" style="6" customWidth="1"/>
    <col min="7155" max="7155" width="15.28515625" style="6" customWidth="1"/>
    <col min="7156" max="7156" width="7.5703125" style="6" customWidth="1"/>
    <col min="7157" max="7157" width="7.42578125" style="6" customWidth="1"/>
    <col min="7158" max="7158" width="8.7109375" style="6" customWidth="1"/>
    <col min="7159" max="7159" width="10.140625" style="6" customWidth="1"/>
    <col min="7160" max="7160" width="7.7109375" style="6" customWidth="1"/>
    <col min="7161" max="7161" width="10.5703125" style="6" customWidth="1"/>
    <col min="7162" max="7163" width="7.5703125" style="6" customWidth="1"/>
    <col min="7164" max="7165" width="9.85546875" style="6" customWidth="1"/>
    <col min="7166" max="7166" width="10.140625" style="6" customWidth="1"/>
    <col min="7167" max="7167" width="9" style="6" customWidth="1"/>
    <col min="7168" max="7173" width="0" style="6" hidden="1" customWidth="1"/>
    <col min="7174" max="7174" width="9.140625" style="6"/>
    <col min="7175" max="7175" width="8" style="6" customWidth="1"/>
    <col min="7176" max="7176" width="8.28515625" style="6" customWidth="1"/>
    <col min="7177" max="7177" width="8.7109375" style="6" customWidth="1"/>
    <col min="7178" max="7409" width="9.140625" style="6"/>
    <col min="7410" max="7410" width="7.28515625" style="6" customWidth="1"/>
    <col min="7411" max="7411" width="15.28515625" style="6" customWidth="1"/>
    <col min="7412" max="7412" width="7.5703125" style="6" customWidth="1"/>
    <col min="7413" max="7413" width="7.42578125" style="6" customWidth="1"/>
    <col min="7414" max="7414" width="8.7109375" style="6" customWidth="1"/>
    <col min="7415" max="7415" width="10.140625" style="6" customWidth="1"/>
    <col min="7416" max="7416" width="7.7109375" style="6" customWidth="1"/>
    <col min="7417" max="7417" width="10.5703125" style="6" customWidth="1"/>
    <col min="7418" max="7419" width="7.5703125" style="6" customWidth="1"/>
    <col min="7420" max="7421" width="9.85546875" style="6" customWidth="1"/>
    <col min="7422" max="7422" width="10.140625" style="6" customWidth="1"/>
    <col min="7423" max="7423" width="9" style="6" customWidth="1"/>
    <col min="7424" max="7429" width="0" style="6" hidden="1" customWidth="1"/>
    <col min="7430" max="7430" width="9.140625" style="6"/>
    <col min="7431" max="7431" width="8" style="6" customWidth="1"/>
    <col min="7432" max="7432" width="8.28515625" style="6" customWidth="1"/>
    <col min="7433" max="7433" width="8.7109375" style="6" customWidth="1"/>
    <col min="7434" max="7665" width="9.140625" style="6"/>
    <col min="7666" max="7666" width="7.28515625" style="6" customWidth="1"/>
    <col min="7667" max="7667" width="15.28515625" style="6" customWidth="1"/>
    <col min="7668" max="7668" width="7.5703125" style="6" customWidth="1"/>
    <col min="7669" max="7669" width="7.42578125" style="6" customWidth="1"/>
    <col min="7670" max="7670" width="8.7109375" style="6" customWidth="1"/>
    <col min="7671" max="7671" width="10.140625" style="6" customWidth="1"/>
    <col min="7672" max="7672" width="7.7109375" style="6" customWidth="1"/>
    <col min="7673" max="7673" width="10.5703125" style="6" customWidth="1"/>
    <col min="7674" max="7675" width="7.5703125" style="6" customWidth="1"/>
    <col min="7676" max="7677" width="9.85546875" style="6" customWidth="1"/>
    <col min="7678" max="7678" width="10.140625" style="6" customWidth="1"/>
    <col min="7679" max="7679" width="9" style="6" customWidth="1"/>
    <col min="7680" max="7685" width="0" style="6" hidden="1" customWidth="1"/>
    <col min="7686" max="7686" width="9.140625" style="6"/>
    <col min="7687" max="7687" width="8" style="6" customWidth="1"/>
    <col min="7688" max="7688" width="8.28515625" style="6" customWidth="1"/>
    <col min="7689" max="7689" width="8.7109375" style="6" customWidth="1"/>
    <col min="7690" max="7921" width="9.140625" style="6"/>
    <col min="7922" max="7922" width="7.28515625" style="6" customWidth="1"/>
    <col min="7923" max="7923" width="15.28515625" style="6" customWidth="1"/>
    <col min="7924" max="7924" width="7.5703125" style="6" customWidth="1"/>
    <col min="7925" max="7925" width="7.42578125" style="6" customWidth="1"/>
    <col min="7926" max="7926" width="8.7109375" style="6" customWidth="1"/>
    <col min="7927" max="7927" width="10.140625" style="6" customWidth="1"/>
    <col min="7928" max="7928" width="7.7109375" style="6" customWidth="1"/>
    <col min="7929" max="7929" width="10.5703125" style="6" customWidth="1"/>
    <col min="7930" max="7931" width="7.5703125" style="6" customWidth="1"/>
    <col min="7932" max="7933" width="9.85546875" style="6" customWidth="1"/>
    <col min="7934" max="7934" width="10.140625" style="6" customWidth="1"/>
    <col min="7935" max="7935" width="9" style="6" customWidth="1"/>
    <col min="7936" max="7941" width="0" style="6" hidden="1" customWidth="1"/>
    <col min="7942" max="7942" width="9.140625" style="6"/>
    <col min="7943" max="7943" width="8" style="6" customWidth="1"/>
    <col min="7944" max="7944" width="8.28515625" style="6" customWidth="1"/>
    <col min="7945" max="7945" width="8.7109375" style="6" customWidth="1"/>
    <col min="7946" max="8177" width="9.140625" style="6"/>
    <col min="8178" max="8178" width="7.28515625" style="6" customWidth="1"/>
    <col min="8179" max="8179" width="15.28515625" style="6" customWidth="1"/>
    <col min="8180" max="8180" width="7.5703125" style="6" customWidth="1"/>
    <col min="8181" max="8181" width="7.42578125" style="6" customWidth="1"/>
    <col min="8182" max="8182" width="8.7109375" style="6" customWidth="1"/>
    <col min="8183" max="8183" width="10.140625" style="6" customWidth="1"/>
    <col min="8184" max="8184" width="7.7109375" style="6" customWidth="1"/>
    <col min="8185" max="8185" width="10.5703125" style="6" customWidth="1"/>
    <col min="8186" max="8187" width="7.5703125" style="6" customWidth="1"/>
    <col min="8188" max="8189" width="9.85546875" style="6" customWidth="1"/>
    <col min="8190" max="8190" width="10.140625" style="6" customWidth="1"/>
    <col min="8191" max="8191" width="9" style="6" customWidth="1"/>
    <col min="8192" max="8197" width="0" style="6" hidden="1" customWidth="1"/>
    <col min="8198" max="8198" width="9.140625" style="6"/>
    <col min="8199" max="8199" width="8" style="6" customWidth="1"/>
    <col min="8200" max="8200" width="8.28515625" style="6" customWidth="1"/>
    <col min="8201" max="8201" width="8.7109375" style="6" customWidth="1"/>
    <col min="8202" max="8433" width="9.140625" style="6"/>
    <col min="8434" max="8434" width="7.28515625" style="6" customWidth="1"/>
    <col min="8435" max="8435" width="15.28515625" style="6" customWidth="1"/>
    <col min="8436" max="8436" width="7.5703125" style="6" customWidth="1"/>
    <col min="8437" max="8437" width="7.42578125" style="6" customWidth="1"/>
    <col min="8438" max="8438" width="8.7109375" style="6" customWidth="1"/>
    <col min="8439" max="8439" width="10.140625" style="6" customWidth="1"/>
    <col min="8440" max="8440" width="7.7109375" style="6" customWidth="1"/>
    <col min="8441" max="8441" width="10.5703125" style="6" customWidth="1"/>
    <col min="8442" max="8443" width="7.5703125" style="6" customWidth="1"/>
    <col min="8444" max="8445" width="9.85546875" style="6" customWidth="1"/>
    <col min="8446" max="8446" width="10.140625" style="6" customWidth="1"/>
    <col min="8447" max="8447" width="9" style="6" customWidth="1"/>
    <col min="8448" max="8453" width="0" style="6" hidden="1" customWidth="1"/>
    <col min="8454" max="8454" width="9.140625" style="6"/>
    <col min="8455" max="8455" width="8" style="6" customWidth="1"/>
    <col min="8456" max="8456" width="8.28515625" style="6" customWidth="1"/>
    <col min="8457" max="8457" width="8.7109375" style="6" customWidth="1"/>
    <col min="8458" max="8689" width="9.140625" style="6"/>
    <col min="8690" max="8690" width="7.28515625" style="6" customWidth="1"/>
    <col min="8691" max="8691" width="15.28515625" style="6" customWidth="1"/>
    <col min="8692" max="8692" width="7.5703125" style="6" customWidth="1"/>
    <col min="8693" max="8693" width="7.42578125" style="6" customWidth="1"/>
    <col min="8694" max="8694" width="8.7109375" style="6" customWidth="1"/>
    <col min="8695" max="8695" width="10.140625" style="6" customWidth="1"/>
    <col min="8696" max="8696" width="7.7109375" style="6" customWidth="1"/>
    <col min="8697" max="8697" width="10.5703125" style="6" customWidth="1"/>
    <col min="8698" max="8699" width="7.5703125" style="6" customWidth="1"/>
    <col min="8700" max="8701" width="9.85546875" style="6" customWidth="1"/>
    <col min="8702" max="8702" width="10.140625" style="6" customWidth="1"/>
    <col min="8703" max="8703" width="9" style="6" customWidth="1"/>
    <col min="8704" max="8709" width="0" style="6" hidden="1" customWidth="1"/>
    <col min="8710" max="8710" width="9.140625" style="6"/>
    <col min="8711" max="8711" width="8" style="6" customWidth="1"/>
    <col min="8712" max="8712" width="8.28515625" style="6" customWidth="1"/>
    <col min="8713" max="8713" width="8.7109375" style="6" customWidth="1"/>
    <col min="8714" max="8945" width="9.140625" style="6"/>
    <col min="8946" max="8946" width="7.28515625" style="6" customWidth="1"/>
    <col min="8947" max="8947" width="15.28515625" style="6" customWidth="1"/>
    <col min="8948" max="8948" width="7.5703125" style="6" customWidth="1"/>
    <col min="8949" max="8949" width="7.42578125" style="6" customWidth="1"/>
    <col min="8950" max="8950" width="8.7109375" style="6" customWidth="1"/>
    <col min="8951" max="8951" width="10.140625" style="6" customWidth="1"/>
    <col min="8952" max="8952" width="7.7109375" style="6" customWidth="1"/>
    <col min="8953" max="8953" width="10.5703125" style="6" customWidth="1"/>
    <col min="8954" max="8955" width="7.5703125" style="6" customWidth="1"/>
    <col min="8956" max="8957" width="9.85546875" style="6" customWidth="1"/>
    <col min="8958" max="8958" width="10.140625" style="6" customWidth="1"/>
    <col min="8959" max="8959" width="9" style="6" customWidth="1"/>
    <col min="8960" max="8965" width="0" style="6" hidden="1" customWidth="1"/>
    <col min="8966" max="8966" width="9.140625" style="6"/>
    <col min="8967" max="8967" width="8" style="6" customWidth="1"/>
    <col min="8968" max="8968" width="8.28515625" style="6" customWidth="1"/>
    <col min="8969" max="8969" width="8.7109375" style="6" customWidth="1"/>
    <col min="8970" max="9201" width="9.140625" style="6"/>
    <col min="9202" max="9202" width="7.28515625" style="6" customWidth="1"/>
    <col min="9203" max="9203" width="15.28515625" style="6" customWidth="1"/>
    <col min="9204" max="9204" width="7.5703125" style="6" customWidth="1"/>
    <col min="9205" max="9205" width="7.42578125" style="6" customWidth="1"/>
    <col min="9206" max="9206" width="8.7109375" style="6" customWidth="1"/>
    <col min="9207" max="9207" width="10.140625" style="6" customWidth="1"/>
    <col min="9208" max="9208" width="7.7109375" style="6" customWidth="1"/>
    <col min="9209" max="9209" width="10.5703125" style="6" customWidth="1"/>
    <col min="9210" max="9211" width="7.5703125" style="6" customWidth="1"/>
    <col min="9212" max="9213" width="9.85546875" style="6" customWidth="1"/>
    <col min="9214" max="9214" width="10.140625" style="6" customWidth="1"/>
    <col min="9215" max="9215" width="9" style="6" customWidth="1"/>
    <col min="9216" max="9221" width="0" style="6" hidden="1" customWidth="1"/>
    <col min="9222" max="9222" width="9.140625" style="6"/>
    <col min="9223" max="9223" width="8" style="6" customWidth="1"/>
    <col min="9224" max="9224" width="8.28515625" style="6" customWidth="1"/>
    <col min="9225" max="9225" width="8.7109375" style="6" customWidth="1"/>
    <col min="9226" max="9457" width="9.140625" style="6"/>
    <col min="9458" max="9458" width="7.28515625" style="6" customWidth="1"/>
    <col min="9459" max="9459" width="15.28515625" style="6" customWidth="1"/>
    <col min="9460" max="9460" width="7.5703125" style="6" customWidth="1"/>
    <col min="9461" max="9461" width="7.42578125" style="6" customWidth="1"/>
    <col min="9462" max="9462" width="8.7109375" style="6" customWidth="1"/>
    <col min="9463" max="9463" width="10.140625" style="6" customWidth="1"/>
    <col min="9464" max="9464" width="7.7109375" style="6" customWidth="1"/>
    <col min="9465" max="9465" width="10.5703125" style="6" customWidth="1"/>
    <col min="9466" max="9467" width="7.5703125" style="6" customWidth="1"/>
    <col min="9468" max="9469" width="9.85546875" style="6" customWidth="1"/>
    <col min="9470" max="9470" width="10.140625" style="6" customWidth="1"/>
    <col min="9471" max="9471" width="9" style="6" customWidth="1"/>
    <col min="9472" max="9477" width="0" style="6" hidden="1" customWidth="1"/>
    <col min="9478" max="9478" width="9.140625" style="6"/>
    <col min="9479" max="9479" width="8" style="6" customWidth="1"/>
    <col min="9480" max="9480" width="8.28515625" style="6" customWidth="1"/>
    <col min="9481" max="9481" width="8.7109375" style="6" customWidth="1"/>
    <col min="9482" max="9713" width="9.140625" style="6"/>
    <col min="9714" max="9714" width="7.28515625" style="6" customWidth="1"/>
    <col min="9715" max="9715" width="15.28515625" style="6" customWidth="1"/>
    <col min="9716" max="9716" width="7.5703125" style="6" customWidth="1"/>
    <col min="9717" max="9717" width="7.42578125" style="6" customWidth="1"/>
    <col min="9718" max="9718" width="8.7109375" style="6" customWidth="1"/>
    <col min="9719" max="9719" width="10.140625" style="6" customWidth="1"/>
    <col min="9720" max="9720" width="7.7109375" style="6" customWidth="1"/>
    <col min="9721" max="9721" width="10.5703125" style="6" customWidth="1"/>
    <col min="9722" max="9723" width="7.5703125" style="6" customWidth="1"/>
    <col min="9724" max="9725" width="9.85546875" style="6" customWidth="1"/>
    <col min="9726" max="9726" width="10.140625" style="6" customWidth="1"/>
    <col min="9727" max="9727" width="9" style="6" customWidth="1"/>
    <col min="9728" max="9733" width="0" style="6" hidden="1" customWidth="1"/>
    <col min="9734" max="9734" width="9.140625" style="6"/>
    <col min="9735" max="9735" width="8" style="6" customWidth="1"/>
    <col min="9736" max="9736" width="8.28515625" style="6" customWidth="1"/>
    <col min="9737" max="9737" width="8.7109375" style="6" customWidth="1"/>
    <col min="9738" max="9969" width="9.140625" style="6"/>
    <col min="9970" max="9970" width="7.28515625" style="6" customWidth="1"/>
    <col min="9971" max="9971" width="15.28515625" style="6" customWidth="1"/>
    <col min="9972" max="9972" width="7.5703125" style="6" customWidth="1"/>
    <col min="9973" max="9973" width="7.42578125" style="6" customWidth="1"/>
    <col min="9974" max="9974" width="8.7109375" style="6" customWidth="1"/>
    <col min="9975" max="9975" width="10.140625" style="6" customWidth="1"/>
    <col min="9976" max="9976" width="7.7109375" style="6" customWidth="1"/>
    <col min="9977" max="9977" width="10.5703125" style="6" customWidth="1"/>
    <col min="9978" max="9979" width="7.5703125" style="6" customWidth="1"/>
    <col min="9980" max="9981" width="9.85546875" style="6" customWidth="1"/>
    <col min="9982" max="9982" width="10.140625" style="6" customWidth="1"/>
    <col min="9983" max="9983" width="9" style="6" customWidth="1"/>
    <col min="9984" max="9989" width="0" style="6" hidden="1" customWidth="1"/>
    <col min="9990" max="9990" width="9.140625" style="6"/>
    <col min="9991" max="9991" width="8" style="6" customWidth="1"/>
    <col min="9992" max="9992" width="8.28515625" style="6" customWidth="1"/>
    <col min="9993" max="9993" width="8.7109375" style="6" customWidth="1"/>
    <col min="9994" max="10225" width="9.140625" style="6"/>
    <col min="10226" max="10226" width="7.28515625" style="6" customWidth="1"/>
    <col min="10227" max="10227" width="15.28515625" style="6" customWidth="1"/>
    <col min="10228" max="10228" width="7.5703125" style="6" customWidth="1"/>
    <col min="10229" max="10229" width="7.42578125" style="6" customWidth="1"/>
    <col min="10230" max="10230" width="8.7109375" style="6" customWidth="1"/>
    <col min="10231" max="10231" width="10.140625" style="6" customWidth="1"/>
    <col min="10232" max="10232" width="7.7109375" style="6" customWidth="1"/>
    <col min="10233" max="10233" width="10.5703125" style="6" customWidth="1"/>
    <col min="10234" max="10235" width="7.5703125" style="6" customWidth="1"/>
    <col min="10236" max="10237" width="9.85546875" style="6" customWidth="1"/>
    <col min="10238" max="10238" width="10.140625" style="6" customWidth="1"/>
    <col min="10239" max="10239" width="9" style="6" customWidth="1"/>
    <col min="10240" max="10245" width="0" style="6" hidden="1" customWidth="1"/>
    <col min="10246" max="10246" width="9.140625" style="6"/>
    <col min="10247" max="10247" width="8" style="6" customWidth="1"/>
    <col min="10248" max="10248" width="8.28515625" style="6" customWidth="1"/>
    <col min="10249" max="10249" width="8.7109375" style="6" customWidth="1"/>
    <col min="10250" max="10481" width="9.140625" style="6"/>
    <col min="10482" max="10482" width="7.28515625" style="6" customWidth="1"/>
    <col min="10483" max="10483" width="15.28515625" style="6" customWidth="1"/>
    <col min="10484" max="10484" width="7.5703125" style="6" customWidth="1"/>
    <col min="10485" max="10485" width="7.42578125" style="6" customWidth="1"/>
    <col min="10486" max="10486" width="8.7109375" style="6" customWidth="1"/>
    <col min="10487" max="10487" width="10.140625" style="6" customWidth="1"/>
    <col min="10488" max="10488" width="7.7109375" style="6" customWidth="1"/>
    <col min="10489" max="10489" width="10.5703125" style="6" customWidth="1"/>
    <col min="10490" max="10491" width="7.5703125" style="6" customWidth="1"/>
    <col min="10492" max="10493" width="9.85546875" style="6" customWidth="1"/>
    <col min="10494" max="10494" width="10.140625" style="6" customWidth="1"/>
    <col min="10495" max="10495" width="9" style="6" customWidth="1"/>
    <col min="10496" max="10501" width="0" style="6" hidden="1" customWidth="1"/>
    <col min="10502" max="10502" width="9.140625" style="6"/>
    <col min="10503" max="10503" width="8" style="6" customWidth="1"/>
    <col min="10504" max="10504" width="8.28515625" style="6" customWidth="1"/>
    <col min="10505" max="10505" width="8.7109375" style="6" customWidth="1"/>
    <col min="10506" max="10737" width="9.140625" style="6"/>
    <col min="10738" max="10738" width="7.28515625" style="6" customWidth="1"/>
    <col min="10739" max="10739" width="15.28515625" style="6" customWidth="1"/>
    <col min="10740" max="10740" width="7.5703125" style="6" customWidth="1"/>
    <col min="10741" max="10741" width="7.42578125" style="6" customWidth="1"/>
    <col min="10742" max="10742" width="8.7109375" style="6" customWidth="1"/>
    <col min="10743" max="10743" width="10.140625" style="6" customWidth="1"/>
    <col min="10744" max="10744" width="7.7109375" style="6" customWidth="1"/>
    <col min="10745" max="10745" width="10.5703125" style="6" customWidth="1"/>
    <col min="10746" max="10747" width="7.5703125" style="6" customWidth="1"/>
    <col min="10748" max="10749" width="9.85546875" style="6" customWidth="1"/>
    <col min="10750" max="10750" width="10.140625" style="6" customWidth="1"/>
    <col min="10751" max="10751" width="9" style="6" customWidth="1"/>
    <col min="10752" max="10757" width="0" style="6" hidden="1" customWidth="1"/>
    <col min="10758" max="10758" width="9.140625" style="6"/>
    <col min="10759" max="10759" width="8" style="6" customWidth="1"/>
    <col min="10760" max="10760" width="8.28515625" style="6" customWidth="1"/>
    <col min="10761" max="10761" width="8.7109375" style="6" customWidth="1"/>
    <col min="10762" max="10993" width="9.140625" style="6"/>
    <col min="10994" max="10994" width="7.28515625" style="6" customWidth="1"/>
    <col min="10995" max="10995" width="15.28515625" style="6" customWidth="1"/>
    <col min="10996" max="10996" width="7.5703125" style="6" customWidth="1"/>
    <col min="10997" max="10997" width="7.42578125" style="6" customWidth="1"/>
    <col min="10998" max="10998" width="8.7109375" style="6" customWidth="1"/>
    <col min="10999" max="10999" width="10.140625" style="6" customWidth="1"/>
    <col min="11000" max="11000" width="7.7109375" style="6" customWidth="1"/>
    <col min="11001" max="11001" width="10.5703125" style="6" customWidth="1"/>
    <col min="11002" max="11003" width="7.5703125" style="6" customWidth="1"/>
    <col min="11004" max="11005" width="9.85546875" style="6" customWidth="1"/>
    <col min="11006" max="11006" width="10.140625" style="6" customWidth="1"/>
    <col min="11007" max="11007" width="9" style="6" customWidth="1"/>
    <col min="11008" max="11013" width="0" style="6" hidden="1" customWidth="1"/>
    <col min="11014" max="11014" width="9.140625" style="6"/>
    <col min="11015" max="11015" width="8" style="6" customWidth="1"/>
    <col min="11016" max="11016" width="8.28515625" style="6" customWidth="1"/>
    <col min="11017" max="11017" width="8.7109375" style="6" customWidth="1"/>
    <col min="11018" max="11249" width="9.140625" style="6"/>
    <col min="11250" max="11250" width="7.28515625" style="6" customWidth="1"/>
    <col min="11251" max="11251" width="15.28515625" style="6" customWidth="1"/>
    <col min="11252" max="11252" width="7.5703125" style="6" customWidth="1"/>
    <col min="11253" max="11253" width="7.42578125" style="6" customWidth="1"/>
    <col min="11254" max="11254" width="8.7109375" style="6" customWidth="1"/>
    <col min="11255" max="11255" width="10.140625" style="6" customWidth="1"/>
    <col min="11256" max="11256" width="7.7109375" style="6" customWidth="1"/>
    <col min="11257" max="11257" width="10.5703125" style="6" customWidth="1"/>
    <col min="11258" max="11259" width="7.5703125" style="6" customWidth="1"/>
    <col min="11260" max="11261" width="9.85546875" style="6" customWidth="1"/>
    <col min="11262" max="11262" width="10.140625" style="6" customWidth="1"/>
    <col min="11263" max="11263" width="9" style="6" customWidth="1"/>
    <col min="11264" max="11269" width="0" style="6" hidden="1" customWidth="1"/>
    <col min="11270" max="11270" width="9.140625" style="6"/>
    <col min="11271" max="11271" width="8" style="6" customWidth="1"/>
    <col min="11272" max="11272" width="8.28515625" style="6" customWidth="1"/>
    <col min="11273" max="11273" width="8.7109375" style="6" customWidth="1"/>
    <col min="11274" max="11505" width="9.140625" style="6"/>
    <col min="11506" max="11506" width="7.28515625" style="6" customWidth="1"/>
    <col min="11507" max="11507" width="15.28515625" style="6" customWidth="1"/>
    <col min="11508" max="11508" width="7.5703125" style="6" customWidth="1"/>
    <col min="11509" max="11509" width="7.42578125" style="6" customWidth="1"/>
    <col min="11510" max="11510" width="8.7109375" style="6" customWidth="1"/>
    <col min="11511" max="11511" width="10.140625" style="6" customWidth="1"/>
    <col min="11512" max="11512" width="7.7109375" style="6" customWidth="1"/>
    <col min="11513" max="11513" width="10.5703125" style="6" customWidth="1"/>
    <col min="11514" max="11515" width="7.5703125" style="6" customWidth="1"/>
    <col min="11516" max="11517" width="9.85546875" style="6" customWidth="1"/>
    <col min="11518" max="11518" width="10.140625" style="6" customWidth="1"/>
    <col min="11519" max="11519" width="9" style="6" customWidth="1"/>
    <col min="11520" max="11525" width="0" style="6" hidden="1" customWidth="1"/>
    <col min="11526" max="11526" width="9.140625" style="6"/>
    <col min="11527" max="11527" width="8" style="6" customWidth="1"/>
    <col min="11528" max="11528" width="8.28515625" style="6" customWidth="1"/>
    <col min="11529" max="11529" width="8.7109375" style="6" customWidth="1"/>
    <col min="11530" max="11761" width="9.140625" style="6"/>
    <col min="11762" max="11762" width="7.28515625" style="6" customWidth="1"/>
    <col min="11763" max="11763" width="15.28515625" style="6" customWidth="1"/>
    <col min="11764" max="11764" width="7.5703125" style="6" customWidth="1"/>
    <col min="11765" max="11765" width="7.42578125" style="6" customWidth="1"/>
    <col min="11766" max="11766" width="8.7109375" style="6" customWidth="1"/>
    <col min="11767" max="11767" width="10.140625" style="6" customWidth="1"/>
    <col min="11768" max="11768" width="7.7109375" style="6" customWidth="1"/>
    <col min="11769" max="11769" width="10.5703125" style="6" customWidth="1"/>
    <col min="11770" max="11771" width="7.5703125" style="6" customWidth="1"/>
    <col min="11772" max="11773" width="9.85546875" style="6" customWidth="1"/>
    <col min="11774" max="11774" width="10.140625" style="6" customWidth="1"/>
    <col min="11775" max="11775" width="9" style="6" customWidth="1"/>
    <col min="11776" max="11781" width="0" style="6" hidden="1" customWidth="1"/>
    <col min="11782" max="11782" width="9.140625" style="6"/>
    <col min="11783" max="11783" width="8" style="6" customWidth="1"/>
    <col min="11784" max="11784" width="8.28515625" style="6" customWidth="1"/>
    <col min="11785" max="11785" width="8.7109375" style="6" customWidth="1"/>
    <col min="11786" max="12017" width="9.140625" style="6"/>
    <col min="12018" max="12018" width="7.28515625" style="6" customWidth="1"/>
    <col min="12019" max="12019" width="15.28515625" style="6" customWidth="1"/>
    <col min="12020" max="12020" width="7.5703125" style="6" customWidth="1"/>
    <col min="12021" max="12021" width="7.42578125" style="6" customWidth="1"/>
    <col min="12022" max="12022" width="8.7109375" style="6" customWidth="1"/>
    <col min="12023" max="12023" width="10.140625" style="6" customWidth="1"/>
    <col min="12024" max="12024" width="7.7109375" style="6" customWidth="1"/>
    <col min="12025" max="12025" width="10.5703125" style="6" customWidth="1"/>
    <col min="12026" max="12027" width="7.5703125" style="6" customWidth="1"/>
    <col min="12028" max="12029" width="9.85546875" style="6" customWidth="1"/>
    <col min="12030" max="12030" width="10.140625" style="6" customWidth="1"/>
    <col min="12031" max="12031" width="9" style="6" customWidth="1"/>
    <col min="12032" max="12037" width="0" style="6" hidden="1" customWidth="1"/>
    <col min="12038" max="12038" width="9.140625" style="6"/>
    <col min="12039" max="12039" width="8" style="6" customWidth="1"/>
    <col min="12040" max="12040" width="8.28515625" style="6" customWidth="1"/>
    <col min="12041" max="12041" width="8.7109375" style="6" customWidth="1"/>
    <col min="12042" max="12273" width="9.140625" style="6"/>
    <col min="12274" max="12274" width="7.28515625" style="6" customWidth="1"/>
    <col min="12275" max="12275" width="15.28515625" style="6" customWidth="1"/>
    <col min="12276" max="12276" width="7.5703125" style="6" customWidth="1"/>
    <col min="12277" max="12277" width="7.42578125" style="6" customWidth="1"/>
    <col min="12278" max="12278" width="8.7109375" style="6" customWidth="1"/>
    <col min="12279" max="12279" width="10.140625" style="6" customWidth="1"/>
    <col min="12280" max="12280" width="7.7109375" style="6" customWidth="1"/>
    <col min="12281" max="12281" width="10.5703125" style="6" customWidth="1"/>
    <col min="12282" max="12283" width="7.5703125" style="6" customWidth="1"/>
    <col min="12284" max="12285" width="9.85546875" style="6" customWidth="1"/>
    <col min="12286" max="12286" width="10.140625" style="6" customWidth="1"/>
    <col min="12287" max="12287" width="9" style="6" customWidth="1"/>
    <col min="12288" max="12293" width="0" style="6" hidden="1" customWidth="1"/>
    <col min="12294" max="12294" width="9.140625" style="6"/>
    <col min="12295" max="12295" width="8" style="6" customWidth="1"/>
    <col min="12296" max="12296" width="8.28515625" style="6" customWidth="1"/>
    <col min="12297" max="12297" width="8.7109375" style="6" customWidth="1"/>
    <col min="12298" max="12529" width="9.140625" style="6"/>
    <col min="12530" max="12530" width="7.28515625" style="6" customWidth="1"/>
    <col min="12531" max="12531" width="15.28515625" style="6" customWidth="1"/>
    <col min="12532" max="12532" width="7.5703125" style="6" customWidth="1"/>
    <col min="12533" max="12533" width="7.42578125" style="6" customWidth="1"/>
    <col min="12534" max="12534" width="8.7109375" style="6" customWidth="1"/>
    <col min="12535" max="12535" width="10.140625" style="6" customWidth="1"/>
    <col min="12536" max="12536" width="7.7109375" style="6" customWidth="1"/>
    <col min="12537" max="12537" width="10.5703125" style="6" customWidth="1"/>
    <col min="12538" max="12539" width="7.5703125" style="6" customWidth="1"/>
    <col min="12540" max="12541" width="9.85546875" style="6" customWidth="1"/>
    <col min="12542" max="12542" width="10.140625" style="6" customWidth="1"/>
    <col min="12543" max="12543" width="9" style="6" customWidth="1"/>
    <col min="12544" max="12549" width="0" style="6" hidden="1" customWidth="1"/>
    <col min="12550" max="12550" width="9.140625" style="6"/>
    <col min="12551" max="12551" width="8" style="6" customWidth="1"/>
    <col min="12552" max="12552" width="8.28515625" style="6" customWidth="1"/>
    <col min="12553" max="12553" width="8.7109375" style="6" customWidth="1"/>
    <col min="12554" max="12785" width="9.140625" style="6"/>
    <col min="12786" max="12786" width="7.28515625" style="6" customWidth="1"/>
    <col min="12787" max="12787" width="15.28515625" style="6" customWidth="1"/>
    <col min="12788" max="12788" width="7.5703125" style="6" customWidth="1"/>
    <col min="12789" max="12789" width="7.42578125" style="6" customWidth="1"/>
    <col min="12790" max="12790" width="8.7109375" style="6" customWidth="1"/>
    <col min="12791" max="12791" width="10.140625" style="6" customWidth="1"/>
    <col min="12792" max="12792" width="7.7109375" style="6" customWidth="1"/>
    <col min="12793" max="12793" width="10.5703125" style="6" customWidth="1"/>
    <col min="12794" max="12795" width="7.5703125" style="6" customWidth="1"/>
    <col min="12796" max="12797" width="9.85546875" style="6" customWidth="1"/>
    <col min="12798" max="12798" width="10.140625" style="6" customWidth="1"/>
    <col min="12799" max="12799" width="9" style="6" customWidth="1"/>
    <col min="12800" max="12805" width="0" style="6" hidden="1" customWidth="1"/>
    <col min="12806" max="12806" width="9.140625" style="6"/>
    <col min="12807" max="12807" width="8" style="6" customWidth="1"/>
    <col min="12808" max="12808" width="8.28515625" style="6" customWidth="1"/>
    <col min="12809" max="12809" width="8.7109375" style="6" customWidth="1"/>
    <col min="12810" max="13041" width="9.140625" style="6"/>
    <col min="13042" max="13042" width="7.28515625" style="6" customWidth="1"/>
    <col min="13043" max="13043" width="15.28515625" style="6" customWidth="1"/>
    <col min="13044" max="13044" width="7.5703125" style="6" customWidth="1"/>
    <col min="13045" max="13045" width="7.42578125" style="6" customWidth="1"/>
    <col min="13046" max="13046" width="8.7109375" style="6" customWidth="1"/>
    <col min="13047" max="13047" width="10.140625" style="6" customWidth="1"/>
    <col min="13048" max="13048" width="7.7109375" style="6" customWidth="1"/>
    <col min="13049" max="13049" width="10.5703125" style="6" customWidth="1"/>
    <col min="13050" max="13051" width="7.5703125" style="6" customWidth="1"/>
    <col min="13052" max="13053" width="9.85546875" style="6" customWidth="1"/>
    <col min="13054" max="13054" width="10.140625" style="6" customWidth="1"/>
    <col min="13055" max="13055" width="9" style="6" customWidth="1"/>
    <col min="13056" max="13061" width="0" style="6" hidden="1" customWidth="1"/>
    <col min="13062" max="13062" width="9.140625" style="6"/>
    <col min="13063" max="13063" width="8" style="6" customWidth="1"/>
    <col min="13064" max="13064" width="8.28515625" style="6" customWidth="1"/>
    <col min="13065" max="13065" width="8.7109375" style="6" customWidth="1"/>
    <col min="13066" max="13297" width="9.140625" style="6"/>
    <col min="13298" max="13298" width="7.28515625" style="6" customWidth="1"/>
    <col min="13299" max="13299" width="15.28515625" style="6" customWidth="1"/>
    <col min="13300" max="13300" width="7.5703125" style="6" customWidth="1"/>
    <col min="13301" max="13301" width="7.42578125" style="6" customWidth="1"/>
    <col min="13302" max="13302" width="8.7109375" style="6" customWidth="1"/>
    <col min="13303" max="13303" width="10.140625" style="6" customWidth="1"/>
    <col min="13304" max="13304" width="7.7109375" style="6" customWidth="1"/>
    <col min="13305" max="13305" width="10.5703125" style="6" customWidth="1"/>
    <col min="13306" max="13307" width="7.5703125" style="6" customWidth="1"/>
    <col min="13308" max="13309" width="9.85546875" style="6" customWidth="1"/>
    <col min="13310" max="13310" width="10.140625" style="6" customWidth="1"/>
    <col min="13311" max="13311" width="9" style="6" customWidth="1"/>
    <col min="13312" max="13317" width="0" style="6" hidden="1" customWidth="1"/>
    <col min="13318" max="13318" width="9.140625" style="6"/>
    <col min="13319" max="13319" width="8" style="6" customWidth="1"/>
    <col min="13320" max="13320" width="8.28515625" style="6" customWidth="1"/>
    <col min="13321" max="13321" width="8.7109375" style="6" customWidth="1"/>
    <col min="13322" max="13553" width="9.140625" style="6"/>
    <col min="13554" max="13554" width="7.28515625" style="6" customWidth="1"/>
    <col min="13555" max="13555" width="15.28515625" style="6" customWidth="1"/>
    <col min="13556" max="13556" width="7.5703125" style="6" customWidth="1"/>
    <col min="13557" max="13557" width="7.42578125" style="6" customWidth="1"/>
    <col min="13558" max="13558" width="8.7109375" style="6" customWidth="1"/>
    <col min="13559" max="13559" width="10.140625" style="6" customWidth="1"/>
    <col min="13560" max="13560" width="7.7109375" style="6" customWidth="1"/>
    <col min="13561" max="13561" width="10.5703125" style="6" customWidth="1"/>
    <col min="13562" max="13563" width="7.5703125" style="6" customWidth="1"/>
    <col min="13564" max="13565" width="9.85546875" style="6" customWidth="1"/>
    <col min="13566" max="13566" width="10.140625" style="6" customWidth="1"/>
    <col min="13567" max="13567" width="9" style="6" customWidth="1"/>
    <col min="13568" max="13573" width="0" style="6" hidden="1" customWidth="1"/>
    <col min="13574" max="13574" width="9.140625" style="6"/>
    <col min="13575" max="13575" width="8" style="6" customWidth="1"/>
    <col min="13576" max="13576" width="8.28515625" style="6" customWidth="1"/>
    <col min="13577" max="13577" width="8.7109375" style="6" customWidth="1"/>
    <col min="13578" max="13809" width="9.140625" style="6"/>
    <col min="13810" max="13810" width="7.28515625" style="6" customWidth="1"/>
    <col min="13811" max="13811" width="15.28515625" style="6" customWidth="1"/>
    <col min="13812" max="13812" width="7.5703125" style="6" customWidth="1"/>
    <col min="13813" max="13813" width="7.42578125" style="6" customWidth="1"/>
    <col min="13814" max="13814" width="8.7109375" style="6" customWidth="1"/>
    <col min="13815" max="13815" width="10.140625" style="6" customWidth="1"/>
    <col min="13816" max="13816" width="7.7109375" style="6" customWidth="1"/>
    <col min="13817" max="13817" width="10.5703125" style="6" customWidth="1"/>
    <col min="13818" max="13819" width="7.5703125" style="6" customWidth="1"/>
    <col min="13820" max="13821" width="9.85546875" style="6" customWidth="1"/>
    <col min="13822" max="13822" width="10.140625" style="6" customWidth="1"/>
    <col min="13823" max="13823" width="9" style="6" customWidth="1"/>
    <col min="13824" max="13829" width="0" style="6" hidden="1" customWidth="1"/>
    <col min="13830" max="13830" width="9.140625" style="6"/>
    <col min="13831" max="13831" width="8" style="6" customWidth="1"/>
    <col min="13832" max="13832" width="8.28515625" style="6" customWidth="1"/>
    <col min="13833" max="13833" width="8.7109375" style="6" customWidth="1"/>
    <col min="13834" max="14065" width="9.140625" style="6"/>
    <col min="14066" max="14066" width="7.28515625" style="6" customWidth="1"/>
    <col min="14067" max="14067" width="15.28515625" style="6" customWidth="1"/>
    <col min="14068" max="14068" width="7.5703125" style="6" customWidth="1"/>
    <col min="14069" max="14069" width="7.42578125" style="6" customWidth="1"/>
    <col min="14070" max="14070" width="8.7109375" style="6" customWidth="1"/>
    <col min="14071" max="14071" width="10.140625" style="6" customWidth="1"/>
    <col min="14072" max="14072" width="7.7109375" style="6" customWidth="1"/>
    <col min="14073" max="14073" width="10.5703125" style="6" customWidth="1"/>
    <col min="14074" max="14075" width="7.5703125" style="6" customWidth="1"/>
    <col min="14076" max="14077" width="9.85546875" style="6" customWidth="1"/>
    <col min="14078" max="14078" width="10.140625" style="6" customWidth="1"/>
    <col min="14079" max="14079" width="9" style="6" customWidth="1"/>
    <col min="14080" max="14085" width="0" style="6" hidden="1" customWidth="1"/>
    <col min="14086" max="14086" width="9.140625" style="6"/>
    <col min="14087" max="14087" width="8" style="6" customWidth="1"/>
    <col min="14088" max="14088" width="8.28515625" style="6" customWidth="1"/>
    <col min="14089" max="14089" width="8.7109375" style="6" customWidth="1"/>
    <col min="14090" max="14321" width="9.140625" style="6"/>
    <col min="14322" max="14322" width="7.28515625" style="6" customWidth="1"/>
    <col min="14323" max="14323" width="15.28515625" style="6" customWidth="1"/>
    <col min="14324" max="14324" width="7.5703125" style="6" customWidth="1"/>
    <col min="14325" max="14325" width="7.42578125" style="6" customWidth="1"/>
    <col min="14326" max="14326" width="8.7109375" style="6" customWidth="1"/>
    <col min="14327" max="14327" width="10.140625" style="6" customWidth="1"/>
    <col min="14328" max="14328" width="7.7109375" style="6" customWidth="1"/>
    <col min="14329" max="14329" width="10.5703125" style="6" customWidth="1"/>
    <col min="14330" max="14331" width="7.5703125" style="6" customWidth="1"/>
    <col min="14332" max="14333" width="9.85546875" style="6" customWidth="1"/>
    <col min="14334" max="14334" width="10.140625" style="6" customWidth="1"/>
    <col min="14335" max="14335" width="9" style="6" customWidth="1"/>
    <col min="14336" max="14341" width="0" style="6" hidden="1" customWidth="1"/>
    <col min="14342" max="14342" width="9.140625" style="6"/>
    <col min="14343" max="14343" width="8" style="6" customWidth="1"/>
    <col min="14344" max="14344" width="8.28515625" style="6" customWidth="1"/>
    <col min="14345" max="14345" width="8.7109375" style="6" customWidth="1"/>
    <col min="14346" max="14577" width="9.140625" style="6"/>
    <col min="14578" max="14578" width="7.28515625" style="6" customWidth="1"/>
    <col min="14579" max="14579" width="15.28515625" style="6" customWidth="1"/>
    <col min="14580" max="14580" width="7.5703125" style="6" customWidth="1"/>
    <col min="14581" max="14581" width="7.42578125" style="6" customWidth="1"/>
    <col min="14582" max="14582" width="8.7109375" style="6" customWidth="1"/>
    <col min="14583" max="14583" width="10.140625" style="6" customWidth="1"/>
    <col min="14584" max="14584" width="7.7109375" style="6" customWidth="1"/>
    <col min="14585" max="14585" width="10.5703125" style="6" customWidth="1"/>
    <col min="14586" max="14587" width="7.5703125" style="6" customWidth="1"/>
    <col min="14588" max="14589" width="9.85546875" style="6" customWidth="1"/>
    <col min="14590" max="14590" width="10.140625" style="6" customWidth="1"/>
    <col min="14591" max="14591" width="9" style="6" customWidth="1"/>
    <col min="14592" max="14597" width="0" style="6" hidden="1" customWidth="1"/>
    <col min="14598" max="14598" width="9.140625" style="6"/>
    <col min="14599" max="14599" width="8" style="6" customWidth="1"/>
    <col min="14600" max="14600" width="8.28515625" style="6" customWidth="1"/>
    <col min="14601" max="14601" width="8.7109375" style="6" customWidth="1"/>
    <col min="14602" max="14833" width="9.140625" style="6"/>
    <col min="14834" max="14834" width="7.28515625" style="6" customWidth="1"/>
    <col min="14835" max="14835" width="15.28515625" style="6" customWidth="1"/>
    <col min="14836" max="14836" width="7.5703125" style="6" customWidth="1"/>
    <col min="14837" max="14837" width="7.42578125" style="6" customWidth="1"/>
    <col min="14838" max="14838" width="8.7109375" style="6" customWidth="1"/>
    <col min="14839" max="14839" width="10.140625" style="6" customWidth="1"/>
    <col min="14840" max="14840" width="7.7109375" style="6" customWidth="1"/>
    <col min="14841" max="14841" width="10.5703125" style="6" customWidth="1"/>
    <col min="14842" max="14843" width="7.5703125" style="6" customWidth="1"/>
    <col min="14844" max="14845" width="9.85546875" style="6" customWidth="1"/>
    <col min="14846" max="14846" width="10.140625" style="6" customWidth="1"/>
    <col min="14847" max="14847" width="9" style="6" customWidth="1"/>
    <col min="14848" max="14853" width="0" style="6" hidden="1" customWidth="1"/>
    <col min="14854" max="14854" width="9.140625" style="6"/>
    <col min="14855" max="14855" width="8" style="6" customWidth="1"/>
    <col min="14856" max="14856" width="8.28515625" style="6" customWidth="1"/>
    <col min="14857" max="14857" width="8.7109375" style="6" customWidth="1"/>
    <col min="14858" max="15089" width="9.140625" style="6"/>
    <col min="15090" max="15090" width="7.28515625" style="6" customWidth="1"/>
    <col min="15091" max="15091" width="15.28515625" style="6" customWidth="1"/>
    <col min="15092" max="15092" width="7.5703125" style="6" customWidth="1"/>
    <col min="15093" max="15093" width="7.42578125" style="6" customWidth="1"/>
    <col min="15094" max="15094" width="8.7109375" style="6" customWidth="1"/>
    <col min="15095" max="15095" width="10.140625" style="6" customWidth="1"/>
    <col min="15096" max="15096" width="7.7109375" style="6" customWidth="1"/>
    <col min="15097" max="15097" width="10.5703125" style="6" customWidth="1"/>
    <col min="15098" max="15099" width="7.5703125" style="6" customWidth="1"/>
    <col min="15100" max="15101" width="9.85546875" style="6" customWidth="1"/>
    <col min="15102" max="15102" width="10.140625" style="6" customWidth="1"/>
    <col min="15103" max="15103" width="9" style="6" customWidth="1"/>
    <col min="15104" max="15109" width="0" style="6" hidden="1" customWidth="1"/>
    <col min="15110" max="15110" width="9.140625" style="6"/>
    <col min="15111" max="15111" width="8" style="6" customWidth="1"/>
    <col min="15112" max="15112" width="8.28515625" style="6" customWidth="1"/>
    <col min="15113" max="15113" width="8.7109375" style="6" customWidth="1"/>
    <col min="15114" max="15345" width="9.140625" style="6"/>
    <col min="15346" max="15346" width="7.28515625" style="6" customWidth="1"/>
    <col min="15347" max="15347" width="15.28515625" style="6" customWidth="1"/>
    <col min="15348" max="15348" width="7.5703125" style="6" customWidth="1"/>
    <col min="15349" max="15349" width="7.42578125" style="6" customWidth="1"/>
    <col min="15350" max="15350" width="8.7109375" style="6" customWidth="1"/>
    <col min="15351" max="15351" width="10.140625" style="6" customWidth="1"/>
    <col min="15352" max="15352" width="7.7109375" style="6" customWidth="1"/>
    <col min="15353" max="15353" width="10.5703125" style="6" customWidth="1"/>
    <col min="15354" max="15355" width="7.5703125" style="6" customWidth="1"/>
    <col min="15356" max="15357" width="9.85546875" style="6" customWidth="1"/>
    <col min="15358" max="15358" width="10.140625" style="6" customWidth="1"/>
    <col min="15359" max="15359" width="9" style="6" customWidth="1"/>
    <col min="15360" max="15365" width="0" style="6" hidden="1" customWidth="1"/>
    <col min="15366" max="15366" width="9.140625" style="6"/>
    <col min="15367" max="15367" width="8" style="6" customWidth="1"/>
    <col min="15368" max="15368" width="8.28515625" style="6" customWidth="1"/>
    <col min="15369" max="15369" width="8.7109375" style="6" customWidth="1"/>
    <col min="15370" max="15601" width="9.140625" style="6"/>
    <col min="15602" max="15602" width="7.28515625" style="6" customWidth="1"/>
    <col min="15603" max="15603" width="15.28515625" style="6" customWidth="1"/>
    <col min="15604" max="15604" width="7.5703125" style="6" customWidth="1"/>
    <col min="15605" max="15605" width="7.42578125" style="6" customWidth="1"/>
    <col min="15606" max="15606" width="8.7109375" style="6" customWidth="1"/>
    <col min="15607" max="15607" width="10.140625" style="6" customWidth="1"/>
    <col min="15608" max="15608" width="7.7109375" style="6" customWidth="1"/>
    <col min="15609" max="15609" width="10.5703125" style="6" customWidth="1"/>
    <col min="15610" max="15611" width="7.5703125" style="6" customWidth="1"/>
    <col min="15612" max="15613" width="9.85546875" style="6" customWidth="1"/>
    <col min="15614" max="15614" width="10.140625" style="6" customWidth="1"/>
    <col min="15615" max="15615" width="9" style="6" customWidth="1"/>
    <col min="15616" max="15621" width="0" style="6" hidden="1" customWidth="1"/>
    <col min="15622" max="15622" width="9.140625" style="6"/>
    <col min="15623" max="15623" width="8" style="6" customWidth="1"/>
    <col min="15624" max="15624" width="8.28515625" style="6" customWidth="1"/>
    <col min="15625" max="15625" width="8.7109375" style="6" customWidth="1"/>
    <col min="15626" max="15857" width="9.140625" style="6"/>
    <col min="15858" max="15858" width="7.28515625" style="6" customWidth="1"/>
    <col min="15859" max="15859" width="15.28515625" style="6" customWidth="1"/>
    <col min="15860" max="15860" width="7.5703125" style="6" customWidth="1"/>
    <col min="15861" max="15861" width="7.42578125" style="6" customWidth="1"/>
    <col min="15862" max="15862" width="8.7109375" style="6" customWidth="1"/>
    <col min="15863" max="15863" width="10.140625" style="6" customWidth="1"/>
    <col min="15864" max="15864" width="7.7109375" style="6" customWidth="1"/>
    <col min="15865" max="15865" width="10.5703125" style="6" customWidth="1"/>
    <col min="15866" max="15867" width="7.5703125" style="6" customWidth="1"/>
    <col min="15868" max="15869" width="9.85546875" style="6" customWidth="1"/>
    <col min="15870" max="15870" width="10.140625" style="6" customWidth="1"/>
    <col min="15871" max="15871" width="9" style="6" customWidth="1"/>
    <col min="15872" max="15877" width="0" style="6" hidden="1" customWidth="1"/>
    <col min="15878" max="15878" width="9.140625" style="6"/>
    <col min="15879" max="15879" width="8" style="6" customWidth="1"/>
    <col min="15880" max="15880" width="8.28515625" style="6" customWidth="1"/>
    <col min="15881" max="15881" width="8.7109375" style="6" customWidth="1"/>
    <col min="15882" max="16113" width="9.140625" style="6"/>
    <col min="16114" max="16114" width="7.28515625" style="6" customWidth="1"/>
    <col min="16115" max="16115" width="15.28515625" style="6" customWidth="1"/>
    <col min="16116" max="16116" width="7.5703125" style="6" customWidth="1"/>
    <col min="16117" max="16117" width="7.42578125" style="6" customWidth="1"/>
    <col min="16118" max="16118" width="8.7109375" style="6" customWidth="1"/>
    <col min="16119" max="16119" width="10.140625" style="6" customWidth="1"/>
    <col min="16120" max="16120" width="7.7109375" style="6" customWidth="1"/>
    <col min="16121" max="16121" width="10.5703125" style="6" customWidth="1"/>
    <col min="16122" max="16123" width="7.5703125" style="6" customWidth="1"/>
    <col min="16124" max="16125" width="9.85546875" style="6" customWidth="1"/>
    <col min="16126" max="16126" width="10.140625" style="6" customWidth="1"/>
    <col min="16127" max="16127" width="9" style="6" customWidth="1"/>
    <col min="16128" max="16133" width="0" style="6" hidden="1" customWidth="1"/>
    <col min="16134" max="16134" width="9.140625" style="6"/>
    <col min="16135" max="16135" width="8" style="6" customWidth="1"/>
    <col min="16136" max="16136" width="8.28515625" style="6" customWidth="1"/>
    <col min="16137" max="16137" width="8.7109375" style="6" customWidth="1"/>
    <col min="16138" max="16369" width="9.140625" style="6"/>
    <col min="16370" max="16372" width="9.140625" style="6" customWidth="1"/>
    <col min="16373" max="16384" width="9.140625" style="6"/>
  </cols>
  <sheetData>
    <row r="1" spans="1:13" s="80" customFormat="1" x14ac:dyDescent="0.2">
      <c r="B1" s="7" t="s">
        <v>51</v>
      </c>
      <c r="C1" s="80" t="s">
        <v>48</v>
      </c>
      <c r="E1" s="81"/>
      <c r="F1" s="81"/>
      <c r="G1" s="81"/>
      <c r="L1" s="80" t="s">
        <v>26</v>
      </c>
    </row>
    <row r="2" spans="1:13" ht="20.25" customHeight="1" x14ac:dyDescent="0.2">
      <c r="A2" s="173" t="s">
        <v>18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17.25" customHeight="1" x14ac:dyDescent="0.2">
      <c r="A3" s="184" t="s">
        <v>66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ht="26.25" customHeight="1" thickBot="1" x14ac:dyDescent="0.25">
      <c r="A4" s="185" t="s">
        <v>15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ht="22.15" customHeight="1" x14ac:dyDescent="0.2">
      <c r="A5" s="186" t="s">
        <v>21</v>
      </c>
      <c r="B5" s="186" t="s">
        <v>1</v>
      </c>
      <c r="C5" s="182" t="s">
        <v>35</v>
      </c>
      <c r="D5" s="183"/>
      <c r="E5" s="92"/>
      <c r="F5" s="92"/>
      <c r="G5" s="92" t="s">
        <v>56</v>
      </c>
      <c r="H5" s="182" t="s">
        <v>54</v>
      </c>
      <c r="I5" s="183"/>
      <c r="J5" s="182" t="s">
        <v>55</v>
      </c>
      <c r="K5" s="183"/>
      <c r="L5" s="92" t="s">
        <v>31</v>
      </c>
      <c r="M5" s="186" t="s">
        <v>25</v>
      </c>
    </row>
    <row r="6" spans="1:13" ht="27" customHeight="1" x14ac:dyDescent="0.2">
      <c r="A6" s="152"/>
      <c r="B6" s="152"/>
      <c r="C6" s="139" t="s">
        <v>52</v>
      </c>
      <c r="D6" s="140"/>
      <c r="E6" s="188" t="s">
        <v>20</v>
      </c>
      <c r="F6" s="188" t="s">
        <v>3</v>
      </c>
      <c r="G6" s="86" t="s">
        <v>43</v>
      </c>
      <c r="H6" s="190" t="s">
        <v>20</v>
      </c>
      <c r="I6" s="190" t="s">
        <v>3</v>
      </c>
      <c r="J6" s="188" t="s">
        <v>20</v>
      </c>
      <c r="K6" s="188" t="s">
        <v>3</v>
      </c>
      <c r="L6" s="85" t="s">
        <v>26</v>
      </c>
      <c r="M6" s="152"/>
    </row>
    <row r="7" spans="1:13" ht="15.75" customHeight="1" thickBot="1" x14ac:dyDescent="0.25">
      <c r="A7" s="187"/>
      <c r="B7" s="187"/>
      <c r="C7" s="90" t="s">
        <v>4</v>
      </c>
      <c r="D7" s="90">
        <v>12</v>
      </c>
      <c r="E7" s="189"/>
      <c r="F7" s="189"/>
      <c r="G7" s="91"/>
      <c r="H7" s="189"/>
      <c r="I7" s="189"/>
      <c r="J7" s="189"/>
      <c r="K7" s="189"/>
      <c r="L7" s="90" t="s">
        <v>53</v>
      </c>
      <c r="M7" s="187"/>
    </row>
    <row r="8" spans="1:13" ht="23.25" customHeight="1" x14ac:dyDescent="0.2">
      <c r="A8" s="124">
        <v>1</v>
      </c>
      <c r="B8" s="122" t="s">
        <v>119</v>
      </c>
      <c r="C8" s="125" t="s">
        <v>45</v>
      </c>
      <c r="D8" s="125">
        <f t="shared" ref="D8:D12" si="0">IF(C8="AA",10, IF(C8="AB",9, IF(C8="BB",8, IF(C8="BC",7,IF(C8="CC",6, IF(C8="CD",5, IF(C8="DD",4,IF(C8="F",0))))))))</f>
        <v>9</v>
      </c>
      <c r="E8" s="124">
        <v>12</v>
      </c>
      <c r="F8" s="125">
        <f>(D8*12)</f>
        <v>108</v>
      </c>
      <c r="G8" s="123">
        <f>(F8/E8)</f>
        <v>9</v>
      </c>
      <c r="H8" s="124">
        <v>32</v>
      </c>
      <c r="I8" s="124">
        <v>240</v>
      </c>
      <c r="J8" s="122">
        <v>32</v>
      </c>
      <c r="K8" s="113">
        <v>252</v>
      </c>
      <c r="L8" s="126">
        <f>(F8+K8+I8)/(E8+J8+H8)</f>
        <v>7.8947368421052628</v>
      </c>
      <c r="M8" s="89" t="str">
        <f t="shared" ref="M8" si="1">IF(L8&lt;6,"***", IF(L8&gt;=6,"-"))</f>
        <v>-</v>
      </c>
    </row>
    <row r="9" spans="1:13" ht="21.75" customHeight="1" x14ac:dyDescent="0.3">
      <c r="A9" s="103">
        <v>2</v>
      </c>
      <c r="B9" s="101" t="s">
        <v>120</v>
      </c>
      <c r="C9" s="103" t="s">
        <v>156</v>
      </c>
      <c r="D9" s="103">
        <f t="shared" si="0"/>
        <v>8</v>
      </c>
      <c r="E9" s="77">
        <v>12</v>
      </c>
      <c r="F9" s="103">
        <f t="shared" ref="F9:F24" si="2">(D9*12)</f>
        <v>96</v>
      </c>
      <c r="G9" s="102">
        <f t="shared" ref="G9:G24" si="3">(F9/E9)</f>
        <v>8</v>
      </c>
      <c r="H9" s="77">
        <v>32</v>
      </c>
      <c r="I9" s="77">
        <v>234</v>
      </c>
      <c r="J9" s="104">
        <v>32</v>
      </c>
      <c r="K9" s="17">
        <v>196</v>
      </c>
      <c r="L9" s="65">
        <f t="shared" ref="L9:L22" si="4">(F9+K9+I9)/(E9+J9+H9)</f>
        <v>6.9210526315789478</v>
      </c>
      <c r="M9" s="11" t="str">
        <f>IF(L9&lt;6,"***", IF(L9&gt;=6,"-"))</f>
        <v>-</v>
      </c>
    </row>
    <row r="10" spans="1:13" ht="21.75" customHeight="1" x14ac:dyDescent="0.3">
      <c r="A10" s="103">
        <v>3</v>
      </c>
      <c r="B10" s="101" t="s">
        <v>121</v>
      </c>
      <c r="C10" s="103" t="s">
        <v>156</v>
      </c>
      <c r="D10" s="103">
        <f t="shared" si="0"/>
        <v>8</v>
      </c>
      <c r="E10" s="77">
        <v>12</v>
      </c>
      <c r="F10" s="103">
        <f t="shared" si="2"/>
        <v>96</v>
      </c>
      <c r="G10" s="102">
        <f t="shared" si="3"/>
        <v>8</v>
      </c>
      <c r="H10" s="77">
        <v>32</v>
      </c>
      <c r="I10" s="103">
        <v>252</v>
      </c>
      <c r="J10" s="105">
        <v>32</v>
      </c>
      <c r="K10" s="17">
        <v>230</v>
      </c>
      <c r="L10" s="65">
        <f t="shared" si="4"/>
        <v>7.6052631578947372</v>
      </c>
      <c r="M10" s="11" t="str">
        <f t="shared" ref="M10:M13" si="5">IF(L10&lt;6,"***", IF(L10&gt;=6,"-"))</f>
        <v>-</v>
      </c>
    </row>
    <row r="11" spans="1:13" ht="20.25" customHeight="1" x14ac:dyDescent="0.3">
      <c r="A11" s="103">
        <v>4</v>
      </c>
      <c r="B11" s="101" t="s">
        <v>122</v>
      </c>
      <c r="C11" s="103" t="s">
        <v>45</v>
      </c>
      <c r="D11" s="103">
        <f t="shared" si="0"/>
        <v>9</v>
      </c>
      <c r="E11" s="77">
        <v>12</v>
      </c>
      <c r="F11" s="103">
        <f t="shared" si="2"/>
        <v>108</v>
      </c>
      <c r="G11" s="102">
        <f t="shared" si="3"/>
        <v>9</v>
      </c>
      <c r="H11" s="77">
        <v>32</v>
      </c>
      <c r="I11" s="77">
        <v>252</v>
      </c>
      <c r="J11" s="104">
        <v>32</v>
      </c>
      <c r="K11" s="17">
        <v>246</v>
      </c>
      <c r="L11" s="65">
        <f t="shared" si="4"/>
        <v>7.9736842105263159</v>
      </c>
      <c r="M11" s="11" t="str">
        <f t="shared" si="5"/>
        <v>-</v>
      </c>
    </row>
    <row r="12" spans="1:13" s="20" customFormat="1" ht="20.25" customHeight="1" x14ac:dyDescent="0.3">
      <c r="A12" s="103">
        <v>5</v>
      </c>
      <c r="B12" s="101" t="s">
        <v>123</v>
      </c>
      <c r="C12" s="103" t="s">
        <v>45</v>
      </c>
      <c r="D12" s="103">
        <f t="shared" si="0"/>
        <v>9</v>
      </c>
      <c r="E12" s="77">
        <v>12</v>
      </c>
      <c r="F12" s="103">
        <f t="shared" si="2"/>
        <v>108</v>
      </c>
      <c r="G12" s="102">
        <f t="shared" si="3"/>
        <v>9</v>
      </c>
      <c r="H12" s="77">
        <v>32</v>
      </c>
      <c r="I12" s="77">
        <v>284</v>
      </c>
      <c r="J12" s="105">
        <v>32</v>
      </c>
      <c r="K12" s="17">
        <v>264</v>
      </c>
      <c r="L12" s="65">
        <f t="shared" si="4"/>
        <v>8.6315789473684212</v>
      </c>
      <c r="M12" s="11" t="str">
        <f t="shared" si="5"/>
        <v>-</v>
      </c>
    </row>
    <row r="13" spans="1:13" ht="21.75" customHeight="1" x14ac:dyDescent="0.3">
      <c r="A13" s="103">
        <v>6</v>
      </c>
      <c r="B13" s="101" t="s">
        <v>124</v>
      </c>
      <c r="C13" s="77" t="s">
        <v>45</v>
      </c>
      <c r="D13" s="77">
        <f>IF(C13="AA",10, IF(C13="AB",9, IF(C13="BB",8, IF(C13="BC",7,IF(C13="CC",6, IF(C13="CD",5, IF(C13="DD",4,IF(C13="F",0))))))))</f>
        <v>9</v>
      </c>
      <c r="E13" s="77">
        <v>12</v>
      </c>
      <c r="F13" s="103">
        <f t="shared" si="2"/>
        <v>108</v>
      </c>
      <c r="G13" s="102">
        <f t="shared" si="3"/>
        <v>9</v>
      </c>
      <c r="H13" s="77">
        <v>32</v>
      </c>
      <c r="I13" s="77">
        <v>256</v>
      </c>
      <c r="J13" s="104">
        <v>32</v>
      </c>
      <c r="K13" s="17">
        <v>234</v>
      </c>
      <c r="L13" s="65">
        <f t="shared" si="4"/>
        <v>7.8684210526315788</v>
      </c>
      <c r="M13" s="11" t="str">
        <f t="shared" si="5"/>
        <v>-</v>
      </c>
    </row>
    <row r="14" spans="1:13" ht="21.75" customHeight="1" x14ac:dyDescent="0.3">
      <c r="A14" s="103">
        <v>7</v>
      </c>
      <c r="B14" s="101" t="s">
        <v>125</v>
      </c>
      <c r="C14" s="77" t="s">
        <v>45</v>
      </c>
      <c r="D14" s="77">
        <f>IF(C14="AA",10, IF(C14="AB",9, IF(C14="BB",8, IF(C14="BC",7,IF(C14="CC",6, IF(C14="CD",5, IF(C14="DD",4,IF(C14="F",0))))))))</f>
        <v>9</v>
      </c>
      <c r="E14" s="77">
        <v>12</v>
      </c>
      <c r="F14" s="103">
        <f t="shared" si="2"/>
        <v>108</v>
      </c>
      <c r="G14" s="102">
        <f t="shared" si="3"/>
        <v>9</v>
      </c>
      <c r="H14" s="77">
        <v>32</v>
      </c>
      <c r="I14" s="77">
        <v>248</v>
      </c>
      <c r="J14" s="104">
        <v>32</v>
      </c>
      <c r="K14" s="17">
        <v>258</v>
      </c>
      <c r="L14" s="65">
        <f t="shared" si="4"/>
        <v>8.0789473684210531</v>
      </c>
      <c r="M14" s="11" t="str">
        <f t="shared" ref="M14:M22" si="6">IF(L14&lt;6,"***", IF(L14&gt;=6,"-"))</f>
        <v>-</v>
      </c>
    </row>
    <row r="15" spans="1:13" ht="21.75" customHeight="1" x14ac:dyDescent="0.3">
      <c r="A15" s="77">
        <v>8</v>
      </c>
      <c r="B15" s="101" t="s">
        <v>126</v>
      </c>
      <c r="C15" s="77" t="s">
        <v>156</v>
      </c>
      <c r="D15" s="77">
        <f t="shared" ref="D15:D24" si="7">IF(C15="AA",10, IF(C15="AB",9, IF(C15="BB",8, IF(C15="BC",7,IF(C15="CC",6, IF(C15="CD",5, IF(C15="DD",4,IF(C15="F",0))))))))</f>
        <v>8</v>
      </c>
      <c r="E15" s="77">
        <v>12</v>
      </c>
      <c r="F15" s="103">
        <f t="shared" si="2"/>
        <v>96</v>
      </c>
      <c r="G15" s="102">
        <f t="shared" si="3"/>
        <v>8</v>
      </c>
      <c r="H15" s="77">
        <v>32</v>
      </c>
      <c r="I15" s="77">
        <v>246</v>
      </c>
      <c r="J15" s="104">
        <v>32</v>
      </c>
      <c r="K15" s="17">
        <v>222</v>
      </c>
      <c r="L15" s="65">
        <f t="shared" si="4"/>
        <v>7.4210526315789478</v>
      </c>
      <c r="M15" s="11" t="str">
        <f t="shared" si="6"/>
        <v>-</v>
      </c>
    </row>
    <row r="16" spans="1:13" s="72" customFormat="1" ht="21.75" customHeight="1" x14ac:dyDescent="0.3">
      <c r="A16" s="77">
        <v>9</v>
      </c>
      <c r="B16" s="101" t="s">
        <v>127</v>
      </c>
      <c r="C16" s="77" t="s">
        <v>45</v>
      </c>
      <c r="D16" s="77">
        <f t="shared" ref="D16:D21" si="8">IF(C16="AA",10, IF(C16="AB",9, IF(C16="BB",8, IF(C16="BC",7,IF(C16="CC",6, IF(C16="CD",5, IF(C16="DD",4,IF(C16="F",0))))))))</f>
        <v>9</v>
      </c>
      <c r="E16" s="77">
        <v>12</v>
      </c>
      <c r="F16" s="103">
        <f t="shared" si="2"/>
        <v>108</v>
      </c>
      <c r="G16" s="102">
        <f t="shared" si="3"/>
        <v>9</v>
      </c>
      <c r="H16" s="77">
        <v>32</v>
      </c>
      <c r="I16" s="77">
        <v>300</v>
      </c>
      <c r="J16" s="104">
        <v>32</v>
      </c>
      <c r="K16" s="17">
        <v>300</v>
      </c>
      <c r="L16" s="65">
        <f t="shared" si="4"/>
        <v>9.3157894736842106</v>
      </c>
      <c r="M16" s="11" t="str">
        <f t="shared" ref="M16:M21" si="9">IF(L16&lt;6,"***", IF(L16&gt;=6,"-"))</f>
        <v>-</v>
      </c>
    </row>
    <row r="17" spans="1:13" s="72" customFormat="1" ht="21.75" customHeight="1" x14ac:dyDescent="0.3">
      <c r="A17" s="77">
        <v>10</v>
      </c>
      <c r="B17" s="101" t="s">
        <v>128</v>
      </c>
      <c r="C17" s="77" t="s">
        <v>45</v>
      </c>
      <c r="D17" s="77">
        <f t="shared" si="8"/>
        <v>9</v>
      </c>
      <c r="E17" s="77">
        <v>12</v>
      </c>
      <c r="F17" s="103">
        <f t="shared" si="2"/>
        <v>108</v>
      </c>
      <c r="G17" s="102">
        <f t="shared" si="3"/>
        <v>9</v>
      </c>
      <c r="H17" s="77">
        <v>32</v>
      </c>
      <c r="I17" s="77">
        <v>288</v>
      </c>
      <c r="J17" s="104">
        <v>32</v>
      </c>
      <c r="K17" s="17">
        <v>290</v>
      </c>
      <c r="L17" s="65">
        <f t="shared" si="4"/>
        <v>9.026315789473685</v>
      </c>
      <c r="M17" s="11" t="str">
        <f t="shared" si="9"/>
        <v>-</v>
      </c>
    </row>
    <row r="18" spans="1:13" s="72" customFormat="1" ht="21.75" customHeight="1" x14ac:dyDescent="0.3">
      <c r="A18" s="77">
        <v>11</v>
      </c>
      <c r="B18" s="101" t="s">
        <v>129</v>
      </c>
      <c r="C18" s="77" t="s">
        <v>45</v>
      </c>
      <c r="D18" s="77">
        <f t="shared" si="8"/>
        <v>9</v>
      </c>
      <c r="E18" s="77">
        <v>12</v>
      </c>
      <c r="F18" s="103">
        <f t="shared" si="2"/>
        <v>108</v>
      </c>
      <c r="G18" s="102">
        <f t="shared" si="3"/>
        <v>9</v>
      </c>
      <c r="H18" s="77">
        <v>32</v>
      </c>
      <c r="I18" s="77">
        <v>234</v>
      </c>
      <c r="J18" s="104">
        <v>32</v>
      </c>
      <c r="K18" s="17">
        <v>234</v>
      </c>
      <c r="L18" s="65">
        <f t="shared" si="4"/>
        <v>7.5789473684210522</v>
      </c>
      <c r="M18" s="11" t="str">
        <f t="shared" si="9"/>
        <v>-</v>
      </c>
    </row>
    <row r="19" spans="1:13" s="72" customFormat="1" ht="21.75" customHeight="1" x14ac:dyDescent="0.3">
      <c r="A19" s="77">
        <v>12</v>
      </c>
      <c r="B19" s="101" t="s">
        <v>130</v>
      </c>
      <c r="C19" s="77" t="s">
        <v>156</v>
      </c>
      <c r="D19" s="77">
        <f t="shared" si="8"/>
        <v>8</v>
      </c>
      <c r="E19" s="77">
        <v>12</v>
      </c>
      <c r="F19" s="103">
        <f t="shared" si="2"/>
        <v>96</v>
      </c>
      <c r="G19" s="102">
        <f t="shared" si="3"/>
        <v>8</v>
      </c>
      <c r="H19" s="77">
        <v>32</v>
      </c>
      <c r="I19" s="77">
        <v>244</v>
      </c>
      <c r="J19" s="104">
        <v>32</v>
      </c>
      <c r="K19" s="17">
        <v>228</v>
      </c>
      <c r="L19" s="65">
        <f t="shared" si="4"/>
        <v>7.4736842105263159</v>
      </c>
      <c r="M19" s="11" t="str">
        <f t="shared" si="9"/>
        <v>-</v>
      </c>
    </row>
    <row r="20" spans="1:13" s="72" customFormat="1" ht="21.75" customHeight="1" x14ac:dyDescent="0.3">
      <c r="A20" s="77">
        <v>13</v>
      </c>
      <c r="B20" s="101" t="s">
        <v>131</v>
      </c>
      <c r="C20" s="77" t="s">
        <v>45</v>
      </c>
      <c r="D20" s="77">
        <f t="shared" si="8"/>
        <v>9</v>
      </c>
      <c r="E20" s="77">
        <v>12</v>
      </c>
      <c r="F20" s="103">
        <f t="shared" si="2"/>
        <v>108</v>
      </c>
      <c r="G20" s="102">
        <f t="shared" si="3"/>
        <v>9</v>
      </c>
      <c r="H20" s="77">
        <v>32</v>
      </c>
      <c r="I20" s="77">
        <v>256</v>
      </c>
      <c r="J20" s="104">
        <v>32</v>
      </c>
      <c r="K20" s="17">
        <v>222</v>
      </c>
      <c r="L20" s="65">
        <f t="shared" si="4"/>
        <v>7.7105263157894735</v>
      </c>
      <c r="M20" s="11" t="str">
        <f t="shared" si="9"/>
        <v>-</v>
      </c>
    </row>
    <row r="21" spans="1:13" s="72" customFormat="1" ht="21.75" customHeight="1" x14ac:dyDescent="0.3">
      <c r="A21" s="77">
        <v>14</v>
      </c>
      <c r="B21" s="101" t="s">
        <v>132</v>
      </c>
      <c r="C21" s="77" t="s">
        <v>156</v>
      </c>
      <c r="D21" s="77">
        <f t="shared" si="8"/>
        <v>8</v>
      </c>
      <c r="E21" s="77">
        <v>12</v>
      </c>
      <c r="F21" s="103">
        <f t="shared" si="2"/>
        <v>96</v>
      </c>
      <c r="G21" s="102">
        <f t="shared" si="3"/>
        <v>8</v>
      </c>
      <c r="H21" s="77">
        <v>32</v>
      </c>
      <c r="I21" s="77">
        <v>244</v>
      </c>
      <c r="J21" s="104">
        <v>32</v>
      </c>
      <c r="K21" s="17">
        <v>226</v>
      </c>
      <c r="L21" s="65">
        <f t="shared" si="4"/>
        <v>7.4473684210526319</v>
      </c>
      <c r="M21" s="11" t="str">
        <f t="shared" si="9"/>
        <v>-</v>
      </c>
    </row>
    <row r="22" spans="1:13" ht="23.25" customHeight="1" x14ac:dyDescent="0.3">
      <c r="A22" s="121">
        <v>15</v>
      </c>
      <c r="B22" s="122" t="s">
        <v>133</v>
      </c>
      <c r="C22" s="77" t="s">
        <v>156</v>
      </c>
      <c r="D22" s="77">
        <f t="shared" si="7"/>
        <v>8</v>
      </c>
      <c r="E22" s="77">
        <v>12</v>
      </c>
      <c r="F22" s="103">
        <f t="shared" si="2"/>
        <v>96</v>
      </c>
      <c r="G22" s="102">
        <f t="shared" si="3"/>
        <v>8</v>
      </c>
      <c r="H22" s="77">
        <v>32</v>
      </c>
      <c r="I22" s="77">
        <v>232</v>
      </c>
      <c r="J22" s="104">
        <v>32</v>
      </c>
      <c r="K22" s="17">
        <v>214</v>
      </c>
      <c r="L22" s="65">
        <f t="shared" si="4"/>
        <v>7.1315789473684212</v>
      </c>
      <c r="M22" s="11" t="str">
        <f t="shared" si="6"/>
        <v>-</v>
      </c>
    </row>
    <row r="23" spans="1:13" s="118" customFormat="1" ht="22.5" customHeight="1" x14ac:dyDescent="0.3">
      <c r="A23" s="121">
        <v>16</v>
      </c>
      <c r="B23" s="122" t="s">
        <v>134</v>
      </c>
      <c r="C23" s="121" t="s">
        <v>45</v>
      </c>
      <c r="D23" s="121">
        <f t="shared" ref="D23" si="10">IF(C23="AA",10, IF(C23="AB",9, IF(C23="BB",8, IF(C23="BC",7,IF(C23="CC",6, IF(C23="CD",5, IF(C23="DD",4,IF(C23="F",0))))))))</f>
        <v>9</v>
      </c>
      <c r="E23" s="121">
        <v>12</v>
      </c>
      <c r="F23" s="9">
        <f t="shared" ref="F23" si="11">(D23*12)</f>
        <v>108</v>
      </c>
      <c r="G23" s="123">
        <f t="shared" ref="G23" si="12">(F23/E23)</f>
        <v>9</v>
      </c>
      <c r="H23" s="121">
        <v>32</v>
      </c>
      <c r="I23" s="77">
        <v>270</v>
      </c>
      <c r="J23" s="104">
        <v>32</v>
      </c>
      <c r="K23" s="17">
        <v>242</v>
      </c>
      <c r="L23" s="65">
        <f t="shared" ref="L23:L24" si="13">(F23+K23+I23)/(E23+J23+H23)</f>
        <v>8.1578947368421044</v>
      </c>
      <c r="M23" s="11" t="str">
        <f t="shared" ref="M23:M24" si="14">IF(L23&lt;6,"***", IF(L23&gt;=6,"-"))</f>
        <v>-</v>
      </c>
    </row>
    <row r="24" spans="1:13" ht="25.5" customHeight="1" x14ac:dyDescent="0.3">
      <c r="A24" s="121">
        <v>17</v>
      </c>
      <c r="B24" s="122" t="s">
        <v>135</v>
      </c>
      <c r="C24" s="121" t="s">
        <v>156</v>
      </c>
      <c r="D24" s="121">
        <f t="shared" si="7"/>
        <v>8</v>
      </c>
      <c r="E24" s="121">
        <v>12</v>
      </c>
      <c r="F24" s="9">
        <f t="shared" si="2"/>
        <v>96</v>
      </c>
      <c r="G24" s="123">
        <f t="shared" si="3"/>
        <v>8</v>
      </c>
      <c r="H24" s="121">
        <v>32</v>
      </c>
      <c r="I24" s="77">
        <v>278</v>
      </c>
      <c r="J24" s="104">
        <v>32</v>
      </c>
      <c r="K24" s="17">
        <v>246</v>
      </c>
      <c r="L24" s="65">
        <f t="shared" si="13"/>
        <v>8.1578947368421044</v>
      </c>
      <c r="M24" s="11" t="str">
        <f t="shared" si="14"/>
        <v>-</v>
      </c>
    </row>
    <row r="25" spans="1:13" ht="19.5" customHeight="1" x14ac:dyDescent="0.2">
      <c r="A25" s="24"/>
      <c r="B25" s="71"/>
    </row>
    <row r="26" spans="1:13" ht="15.75" x14ac:dyDescent="0.2">
      <c r="A26" s="24"/>
      <c r="B26" s="40"/>
      <c r="C26" s="53"/>
      <c r="D26" s="61"/>
      <c r="E26" s="61"/>
      <c r="F26" s="61"/>
      <c r="G26" s="61"/>
      <c r="H26" s="63"/>
      <c r="I26" s="63"/>
      <c r="J26" s="25"/>
      <c r="K26" s="32"/>
      <c r="L26" s="32"/>
      <c r="M26" s="32"/>
    </row>
    <row r="27" spans="1:13" s="32" customFormat="1" ht="17.25" customHeight="1" x14ac:dyDescent="0.2">
      <c r="A27" s="24"/>
      <c r="B27" s="40"/>
      <c r="C27" s="40"/>
      <c r="D27" s="40"/>
      <c r="E27" s="82"/>
      <c r="F27" s="82"/>
      <c r="G27" s="82"/>
      <c r="H27" s="63"/>
      <c r="I27" s="63"/>
      <c r="J27" s="25"/>
    </row>
    <row r="28" spans="1:13" s="32" customFormat="1" ht="17.25" customHeight="1" x14ac:dyDescent="0.25">
      <c r="A28" s="60"/>
      <c r="B28" s="60" t="s">
        <v>38</v>
      </c>
      <c r="C28" s="60"/>
      <c r="D28" s="27" t="s">
        <v>12</v>
      </c>
      <c r="E28" s="27"/>
      <c r="F28" s="181" t="s">
        <v>61</v>
      </c>
      <c r="G28" s="181"/>
      <c r="H28" s="62"/>
      <c r="I28" s="79" t="s">
        <v>27</v>
      </c>
      <c r="J28" s="6"/>
      <c r="K28" s="165" t="s">
        <v>28</v>
      </c>
      <c r="L28" s="165"/>
      <c r="M28" s="6"/>
    </row>
    <row r="29" spans="1:13" ht="15" customHeight="1" x14ac:dyDescent="0.2">
      <c r="A29" s="27"/>
      <c r="B29" s="29"/>
      <c r="C29" s="27"/>
      <c r="D29" s="27"/>
      <c r="E29" s="27"/>
      <c r="F29" s="27"/>
      <c r="G29" s="27"/>
    </row>
    <row r="30" spans="1:13" ht="12.75" customHeight="1" x14ac:dyDescent="0.2">
      <c r="A30" s="27"/>
      <c r="B30" s="30"/>
      <c r="C30" s="181"/>
      <c r="D30" s="181"/>
      <c r="E30" s="83"/>
      <c r="F30" s="83"/>
      <c r="G30" s="83"/>
      <c r="H30" s="84"/>
      <c r="L30" s="47"/>
    </row>
    <row r="31" spans="1:13" ht="12.75" customHeight="1" x14ac:dyDescent="0.2"/>
    <row r="32" spans="1:13" ht="15" customHeight="1" x14ac:dyDescent="0.2"/>
  </sheetData>
  <mergeCells count="19">
    <mergeCell ref="I6:I7"/>
    <mergeCell ref="E6:E7"/>
    <mergeCell ref="F6:F7"/>
    <mergeCell ref="C30:D30"/>
    <mergeCell ref="K28:L28"/>
    <mergeCell ref="H5:I5"/>
    <mergeCell ref="F28:G28"/>
    <mergeCell ref="A2:M2"/>
    <mergeCell ref="A3:M3"/>
    <mergeCell ref="A4:M4"/>
    <mergeCell ref="A5:A7"/>
    <mergeCell ref="B5:B7"/>
    <mergeCell ref="C5:D5"/>
    <mergeCell ref="C6:D6"/>
    <mergeCell ref="J5:K5"/>
    <mergeCell ref="M5:M7"/>
    <mergeCell ref="J6:J7"/>
    <mergeCell ref="K6:K7"/>
    <mergeCell ref="H6:H7"/>
  </mergeCells>
  <printOptions horizontalCentered="1"/>
  <pageMargins left="0.6692913385826772" right="0.31496062992125984" top="0.47244094488188981" bottom="0.39370078740157483" header="0.35433070866141736" footer="0.35433070866141736"/>
  <pageSetup paperSize="5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tabSelected="1" view="pageBreakPreview" zoomScale="90" zoomScaleSheetLayoutView="90" workbookViewId="0">
      <pane xSplit="2" ySplit="7" topLeftCell="C17" activePane="bottomRight" state="frozen"/>
      <selection pane="topRight" activeCell="C1" sqref="C1"/>
      <selection pane="bottomLeft" activeCell="A7" sqref="A7"/>
      <selection pane="bottomRight" activeCell="E23" sqref="E23"/>
    </sheetView>
  </sheetViews>
  <sheetFormatPr defaultRowHeight="12.75" x14ac:dyDescent="0.2"/>
  <cols>
    <col min="1" max="1" width="7.7109375" style="6" customWidth="1"/>
    <col min="2" max="2" width="19.140625" style="7" customWidth="1"/>
    <col min="3" max="3" width="13.5703125" style="7" customWidth="1"/>
    <col min="4" max="4" width="13.85546875" style="7" customWidth="1"/>
    <col min="5" max="5" width="12.85546875" style="6" customWidth="1"/>
    <col min="6" max="6" width="12" style="6" customWidth="1"/>
    <col min="7" max="7" width="14.42578125" style="6" customWidth="1"/>
    <col min="8" max="8" width="11.28515625" style="59" customWidth="1"/>
    <col min="9" max="9" width="11.5703125" style="59" customWidth="1"/>
    <col min="10" max="10" width="10.7109375" style="6" customWidth="1"/>
    <col min="11" max="11" width="11.7109375" style="6" customWidth="1"/>
    <col min="12" max="12" width="15.28515625" style="6" customWidth="1"/>
    <col min="13" max="13" width="12.42578125" style="6" customWidth="1"/>
    <col min="14" max="14" width="32.140625" style="6" customWidth="1"/>
    <col min="15" max="241" width="9.140625" style="6"/>
    <col min="242" max="242" width="7.28515625" style="6" customWidth="1"/>
    <col min="243" max="243" width="15.28515625" style="6" customWidth="1"/>
    <col min="244" max="244" width="7.5703125" style="6" customWidth="1"/>
    <col min="245" max="245" width="7.42578125" style="6" customWidth="1"/>
    <col min="246" max="246" width="8.7109375" style="6" customWidth="1"/>
    <col min="247" max="247" width="10.140625" style="6" customWidth="1"/>
    <col min="248" max="248" width="7.7109375" style="6" customWidth="1"/>
    <col min="249" max="249" width="10.5703125" style="6" customWidth="1"/>
    <col min="250" max="251" width="7.5703125" style="6" customWidth="1"/>
    <col min="252" max="253" width="9.85546875" style="6" customWidth="1"/>
    <col min="254" max="254" width="10.140625" style="6" customWidth="1"/>
    <col min="255" max="255" width="9" style="6" customWidth="1"/>
    <col min="256" max="261" width="0" style="6" hidden="1" customWidth="1"/>
    <col min="262" max="262" width="9.140625" style="6"/>
    <col min="263" max="263" width="8" style="6" customWidth="1"/>
    <col min="264" max="264" width="8.28515625" style="6" customWidth="1"/>
    <col min="265" max="265" width="8.7109375" style="6" customWidth="1"/>
    <col min="266" max="497" width="9.140625" style="6"/>
    <col min="498" max="498" width="7.28515625" style="6" customWidth="1"/>
    <col min="499" max="499" width="15.28515625" style="6" customWidth="1"/>
    <col min="500" max="500" width="7.5703125" style="6" customWidth="1"/>
    <col min="501" max="501" width="7.42578125" style="6" customWidth="1"/>
    <col min="502" max="502" width="8.7109375" style="6" customWidth="1"/>
    <col min="503" max="503" width="10.140625" style="6" customWidth="1"/>
    <col min="504" max="504" width="7.7109375" style="6" customWidth="1"/>
    <col min="505" max="505" width="10.5703125" style="6" customWidth="1"/>
    <col min="506" max="507" width="7.5703125" style="6" customWidth="1"/>
    <col min="508" max="509" width="9.85546875" style="6" customWidth="1"/>
    <col min="510" max="510" width="10.140625" style="6" customWidth="1"/>
    <col min="511" max="511" width="9" style="6" customWidth="1"/>
    <col min="512" max="517" width="0" style="6" hidden="1" customWidth="1"/>
    <col min="518" max="518" width="9.140625" style="6"/>
    <col min="519" max="519" width="8" style="6" customWidth="1"/>
    <col min="520" max="520" width="8.28515625" style="6" customWidth="1"/>
    <col min="521" max="521" width="8.7109375" style="6" customWidth="1"/>
    <col min="522" max="753" width="9.140625" style="6"/>
    <col min="754" max="754" width="7.28515625" style="6" customWidth="1"/>
    <col min="755" max="755" width="15.28515625" style="6" customWidth="1"/>
    <col min="756" max="756" width="7.5703125" style="6" customWidth="1"/>
    <col min="757" max="757" width="7.42578125" style="6" customWidth="1"/>
    <col min="758" max="758" width="8.7109375" style="6" customWidth="1"/>
    <col min="759" max="759" width="10.140625" style="6" customWidth="1"/>
    <col min="760" max="760" width="7.7109375" style="6" customWidth="1"/>
    <col min="761" max="761" width="10.5703125" style="6" customWidth="1"/>
    <col min="762" max="763" width="7.5703125" style="6" customWidth="1"/>
    <col min="764" max="765" width="9.85546875" style="6" customWidth="1"/>
    <col min="766" max="766" width="10.140625" style="6" customWidth="1"/>
    <col min="767" max="767" width="9" style="6" customWidth="1"/>
    <col min="768" max="773" width="0" style="6" hidden="1" customWidth="1"/>
    <col min="774" max="774" width="9.140625" style="6"/>
    <col min="775" max="775" width="8" style="6" customWidth="1"/>
    <col min="776" max="776" width="8.28515625" style="6" customWidth="1"/>
    <col min="777" max="777" width="8.7109375" style="6" customWidth="1"/>
    <col min="778" max="1009" width="9.140625" style="6"/>
    <col min="1010" max="1010" width="7.28515625" style="6" customWidth="1"/>
    <col min="1011" max="1011" width="15.28515625" style="6" customWidth="1"/>
    <col min="1012" max="1012" width="7.5703125" style="6" customWidth="1"/>
    <col min="1013" max="1013" width="7.42578125" style="6" customWidth="1"/>
    <col min="1014" max="1014" width="8.7109375" style="6" customWidth="1"/>
    <col min="1015" max="1015" width="10.140625" style="6" customWidth="1"/>
    <col min="1016" max="1016" width="7.7109375" style="6" customWidth="1"/>
    <col min="1017" max="1017" width="10.5703125" style="6" customWidth="1"/>
    <col min="1018" max="1019" width="7.5703125" style="6" customWidth="1"/>
    <col min="1020" max="1021" width="9.85546875" style="6" customWidth="1"/>
    <col min="1022" max="1022" width="10.140625" style="6" customWidth="1"/>
    <col min="1023" max="1023" width="9" style="6" customWidth="1"/>
    <col min="1024" max="1029" width="0" style="6" hidden="1" customWidth="1"/>
    <col min="1030" max="1030" width="9.140625" style="6"/>
    <col min="1031" max="1031" width="8" style="6" customWidth="1"/>
    <col min="1032" max="1032" width="8.28515625" style="6" customWidth="1"/>
    <col min="1033" max="1033" width="8.7109375" style="6" customWidth="1"/>
    <col min="1034" max="1265" width="9.140625" style="6"/>
    <col min="1266" max="1266" width="7.28515625" style="6" customWidth="1"/>
    <col min="1267" max="1267" width="15.28515625" style="6" customWidth="1"/>
    <col min="1268" max="1268" width="7.5703125" style="6" customWidth="1"/>
    <col min="1269" max="1269" width="7.42578125" style="6" customWidth="1"/>
    <col min="1270" max="1270" width="8.7109375" style="6" customWidth="1"/>
    <col min="1271" max="1271" width="10.140625" style="6" customWidth="1"/>
    <col min="1272" max="1272" width="7.7109375" style="6" customWidth="1"/>
    <col min="1273" max="1273" width="10.5703125" style="6" customWidth="1"/>
    <col min="1274" max="1275" width="7.5703125" style="6" customWidth="1"/>
    <col min="1276" max="1277" width="9.85546875" style="6" customWidth="1"/>
    <col min="1278" max="1278" width="10.140625" style="6" customWidth="1"/>
    <col min="1279" max="1279" width="9" style="6" customWidth="1"/>
    <col min="1280" max="1285" width="0" style="6" hidden="1" customWidth="1"/>
    <col min="1286" max="1286" width="9.140625" style="6"/>
    <col min="1287" max="1287" width="8" style="6" customWidth="1"/>
    <col min="1288" max="1288" width="8.28515625" style="6" customWidth="1"/>
    <col min="1289" max="1289" width="8.7109375" style="6" customWidth="1"/>
    <col min="1290" max="1521" width="9.140625" style="6"/>
    <col min="1522" max="1522" width="7.28515625" style="6" customWidth="1"/>
    <col min="1523" max="1523" width="15.28515625" style="6" customWidth="1"/>
    <col min="1524" max="1524" width="7.5703125" style="6" customWidth="1"/>
    <col min="1525" max="1525" width="7.42578125" style="6" customWidth="1"/>
    <col min="1526" max="1526" width="8.7109375" style="6" customWidth="1"/>
    <col min="1527" max="1527" width="10.140625" style="6" customWidth="1"/>
    <col min="1528" max="1528" width="7.7109375" style="6" customWidth="1"/>
    <col min="1529" max="1529" width="10.5703125" style="6" customWidth="1"/>
    <col min="1530" max="1531" width="7.5703125" style="6" customWidth="1"/>
    <col min="1532" max="1533" width="9.85546875" style="6" customWidth="1"/>
    <col min="1534" max="1534" width="10.140625" style="6" customWidth="1"/>
    <col min="1535" max="1535" width="9" style="6" customWidth="1"/>
    <col min="1536" max="1541" width="0" style="6" hidden="1" customWidth="1"/>
    <col min="1542" max="1542" width="9.140625" style="6"/>
    <col min="1543" max="1543" width="8" style="6" customWidth="1"/>
    <col min="1544" max="1544" width="8.28515625" style="6" customWidth="1"/>
    <col min="1545" max="1545" width="8.7109375" style="6" customWidth="1"/>
    <col min="1546" max="1777" width="9.140625" style="6"/>
    <col min="1778" max="1778" width="7.28515625" style="6" customWidth="1"/>
    <col min="1779" max="1779" width="15.28515625" style="6" customWidth="1"/>
    <col min="1780" max="1780" width="7.5703125" style="6" customWidth="1"/>
    <col min="1781" max="1781" width="7.42578125" style="6" customWidth="1"/>
    <col min="1782" max="1782" width="8.7109375" style="6" customWidth="1"/>
    <col min="1783" max="1783" width="10.140625" style="6" customWidth="1"/>
    <col min="1784" max="1784" width="7.7109375" style="6" customWidth="1"/>
    <col min="1785" max="1785" width="10.5703125" style="6" customWidth="1"/>
    <col min="1786" max="1787" width="7.5703125" style="6" customWidth="1"/>
    <col min="1788" max="1789" width="9.85546875" style="6" customWidth="1"/>
    <col min="1790" max="1790" width="10.140625" style="6" customWidth="1"/>
    <col min="1791" max="1791" width="9" style="6" customWidth="1"/>
    <col min="1792" max="1797" width="0" style="6" hidden="1" customWidth="1"/>
    <col min="1798" max="1798" width="9.140625" style="6"/>
    <col min="1799" max="1799" width="8" style="6" customWidth="1"/>
    <col min="1800" max="1800" width="8.28515625" style="6" customWidth="1"/>
    <col min="1801" max="1801" width="8.7109375" style="6" customWidth="1"/>
    <col min="1802" max="2033" width="9.140625" style="6"/>
    <col min="2034" max="2034" width="7.28515625" style="6" customWidth="1"/>
    <col min="2035" max="2035" width="15.28515625" style="6" customWidth="1"/>
    <col min="2036" max="2036" width="7.5703125" style="6" customWidth="1"/>
    <col min="2037" max="2037" width="7.42578125" style="6" customWidth="1"/>
    <col min="2038" max="2038" width="8.7109375" style="6" customWidth="1"/>
    <col min="2039" max="2039" width="10.140625" style="6" customWidth="1"/>
    <col min="2040" max="2040" width="7.7109375" style="6" customWidth="1"/>
    <col min="2041" max="2041" width="10.5703125" style="6" customWidth="1"/>
    <col min="2042" max="2043" width="7.5703125" style="6" customWidth="1"/>
    <col min="2044" max="2045" width="9.85546875" style="6" customWidth="1"/>
    <col min="2046" max="2046" width="10.140625" style="6" customWidth="1"/>
    <col min="2047" max="2047" width="9" style="6" customWidth="1"/>
    <col min="2048" max="2053" width="0" style="6" hidden="1" customWidth="1"/>
    <col min="2054" max="2054" width="9.140625" style="6"/>
    <col min="2055" max="2055" width="8" style="6" customWidth="1"/>
    <col min="2056" max="2056" width="8.28515625" style="6" customWidth="1"/>
    <col min="2057" max="2057" width="8.7109375" style="6" customWidth="1"/>
    <col min="2058" max="2289" width="9.140625" style="6"/>
    <col min="2290" max="2290" width="7.28515625" style="6" customWidth="1"/>
    <col min="2291" max="2291" width="15.28515625" style="6" customWidth="1"/>
    <col min="2292" max="2292" width="7.5703125" style="6" customWidth="1"/>
    <col min="2293" max="2293" width="7.42578125" style="6" customWidth="1"/>
    <col min="2294" max="2294" width="8.7109375" style="6" customWidth="1"/>
    <col min="2295" max="2295" width="10.140625" style="6" customWidth="1"/>
    <col min="2296" max="2296" width="7.7109375" style="6" customWidth="1"/>
    <col min="2297" max="2297" width="10.5703125" style="6" customWidth="1"/>
    <col min="2298" max="2299" width="7.5703125" style="6" customWidth="1"/>
    <col min="2300" max="2301" width="9.85546875" style="6" customWidth="1"/>
    <col min="2302" max="2302" width="10.140625" style="6" customWidth="1"/>
    <col min="2303" max="2303" width="9" style="6" customWidth="1"/>
    <col min="2304" max="2309" width="0" style="6" hidden="1" customWidth="1"/>
    <col min="2310" max="2310" width="9.140625" style="6"/>
    <col min="2311" max="2311" width="8" style="6" customWidth="1"/>
    <col min="2312" max="2312" width="8.28515625" style="6" customWidth="1"/>
    <col min="2313" max="2313" width="8.7109375" style="6" customWidth="1"/>
    <col min="2314" max="2545" width="9.140625" style="6"/>
    <col min="2546" max="2546" width="7.28515625" style="6" customWidth="1"/>
    <col min="2547" max="2547" width="15.28515625" style="6" customWidth="1"/>
    <col min="2548" max="2548" width="7.5703125" style="6" customWidth="1"/>
    <col min="2549" max="2549" width="7.42578125" style="6" customWidth="1"/>
    <col min="2550" max="2550" width="8.7109375" style="6" customWidth="1"/>
    <col min="2551" max="2551" width="10.140625" style="6" customWidth="1"/>
    <col min="2552" max="2552" width="7.7109375" style="6" customWidth="1"/>
    <col min="2553" max="2553" width="10.5703125" style="6" customWidth="1"/>
    <col min="2554" max="2555" width="7.5703125" style="6" customWidth="1"/>
    <col min="2556" max="2557" width="9.85546875" style="6" customWidth="1"/>
    <col min="2558" max="2558" width="10.140625" style="6" customWidth="1"/>
    <col min="2559" max="2559" width="9" style="6" customWidth="1"/>
    <col min="2560" max="2565" width="0" style="6" hidden="1" customWidth="1"/>
    <col min="2566" max="2566" width="9.140625" style="6"/>
    <col min="2567" max="2567" width="8" style="6" customWidth="1"/>
    <col min="2568" max="2568" width="8.28515625" style="6" customWidth="1"/>
    <col min="2569" max="2569" width="8.7109375" style="6" customWidth="1"/>
    <col min="2570" max="2801" width="9.140625" style="6"/>
    <col min="2802" max="2802" width="7.28515625" style="6" customWidth="1"/>
    <col min="2803" max="2803" width="15.28515625" style="6" customWidth="1"/>
    <col min="2804" max="2804" width="7.5703125" style="6" customWidth="1"/>
    <col min="2805" max="2805" width="7.42578125" style="6" customWidth="1"/>
    <col min="2806" max="2806" width="8.7109375" style="6" customWidth="1"/>
    <col min="2807" max="2807" width="10.140625" style="6" customWidth="1"/>
    <col min="2808" max="2808" width="7.7109375" style="6" customWidth="1"/>
    <col min="2809" max="2809" width="10.5703125" style="6" customWidth="1"/>
    <col min="2810" max="2811" width="7.5703125" style="6" customWidth="1"/>
    <col min="2812" max="2813" width="9.85546875" style="6" customWidth="1"/>
    <col min="2814" max="2814" width="10.140625" style="6" customWidth="1"/>
    <col min="2815" max="2815" width="9" style="6" customWidth="1"/>
    <col min="2816" max="2821" width="0" style="6" hidden="1" customWidth="1"/>
    <col min="2822" max="2822" width="9.140625" style="6"/>
    <col min="2823" max="2823" width="8" style="6" customWidth="1"/>
    <col min="2824" max="2824" width="8.28515625" style="6" customWidth="1"/>
    <col min="2825" max="2825" width="8.7109375" style="6" customWidth="1"/>
    <col min="2826" max="3057" width="9.140625" style="6"/>
    <col min="3058" max="3058" width="7.28515625" style="6" customWidth="1"/>
    <col min="3059" max="3059" width="15.28515625" style="6" customWidth="1"/>
    <col min="3060" max="3060" width="7.5703125" style="6" customWidth="1"/>
    <col min="3061" max="3061" width="7.42578125" style="6" customWidth="1"/>
    <col min="3062" max="3062" width="8.7109375" style="6" customWidth="1"/>
    <col min="3063" max="3063" width="10.140625" style="6" customWidth="1"/>
    <col min="3064" max="3064" width="7.7109375" style="6" customWidth="1"/>
    <col min="3065" max="3065" width="10.5703125" style="6" customWidth="1"/>
    <col min="3066" max="3067" width="7.5703125" style="6" customWidth="1"/>
    <col min="3068" max="3069" width="9.85546875" style="6" customWidth="1"/>
    <col min="3070" max="3070" width="10.140625" style="6" customWidth="1"/>
    <col min="3071" max="3071" width="9" style="6" customWidth="1"/>
    <col min="3072" max="3077" width="0" style="6" hidden="1" customWidth="1"/>
    <col min="3078" max="3078" width="9.140625" style="6"/>
    <col min="3079" max="3079" width="8" style="6" customWidth="1"/>
    <col min="3080" max="3080" width="8.28515625" style="6" customWidth="1"/>
    <col min="3081" max="3081" width="8.7109375" style="6" customWidth="1"/>
    <col min="3082" max="3313" width="9.140625" style="6"/>
    <col min="3314" max="3314" width="7.28515625" style="6" customWidth="1"/>
    <col min="3315" max="3315" width="15.28515625" style="6" customWidth="1"/>
    <col min="3316" max="3316" width="7.5703125" style="6" customWidth="1"/>
    <col min="3317" max="3317" width="7.42578125" style="6" customWidth="1"/>
    <col min="3318" max="3318" width="8.7109375" style="6" customWidth="1"/>
    <col min="3319" max="3319" width="10.140625" style="6" customWidth="1"/>
    <col min="3320" max="3320" width="7.7109375" style="6" customWidth="1"/>
    <col min="3321" max="3321" width="10.5703125" style="6" customWidth="1"/>
    <col min="3322" max="3323" width="7.5703125" style="6" customWidth="1"/>
    <col min="3324" max="3325" width="9.85546875" style="6" customWidth="1"/>
    <col min="3326" max="3326" width="10.140625" style="6" customWidth="1"/>
    <col min="3327" max="3327" width="9" style="6" customWidth="1"/>
    <col min="3328" max="3333" width="0" style="6" hidden="1" customWidth="1"/>
    <col min="3334" max="3334" width="9.140625" style="6"/>
    <col min="3335" max="3335" width="8" style="6" customWidth="1"/>
    <col min="3336" max="3336" width="8.28515625" style="6" customWidth="1"/>
    <col min="3337" max="3337" width="8.7109375" style="6" customWidth="1"/>
    <col min="3338" max="3569" width="9.140625" style="6"/>
    <col min="3570" max="3570" width="7.28515625" style="6" customWidth="1"/>
    <col min="3571" max="3571" width="15.28515625" style="6" customWidth="1"/>
    <col min="3572" max="3572" width="7.5703125" style="6" customWidth="1"/>
    <col min="3573" max="3573" width="7.42578125" style="6" customWidth="1"/>
    <col min="3574" max="3574" width="8.7109375" style="6" customWidth="1"/>
    <col min="3575" max="3575" width="10.140625" style="6" customWidth="1"/>
    <col min="3576" max="3576" width="7.7109375" style="6" customWidth="1"/>
    <col min="3577" max="3577" width="10.5703125" style="6" customWidth="1"/>
    <col min="3578" max="3579" width="7.5703125" style="6" customWidth="1"/>
    <col min="3580" max="3581" width="9.85546875" style="6" customWidth="1"/>
    <col min="3582" max="3582" width="10.140625" style="6" customWidth="1"/>
    <col min="3583" max="3583" width="9" style="6" customWidth="1"/>
    <col min="3584" max="3589" width="0" style="6" hidden="1" customWidth="1"/>
    <col min="3590" max="3590" width="9.140625" style="6"/>
    <col min="3591" max="3591" width="8" style="6" customWidth="1"/>
    <col min="3592" max="3592" width="8.28515625" style="6" customWidth="1"/>
    <col min="3593" max="3593" width="8.7109375" style="6" customWidth="1"/>
    <col min="3594" max="3825" width="9.140625" style="6"/>
    <col min="3826" max="3826" width="7.28515625" style="6" customWidth="1"/>
    <col min="3827" max="3827" width="15.28515625" style="6" customWidth="1"/>
    <col min="3828" max="3828" width="7.5703125" style="6" customWidth="1"/>
    <col min="3829" max="3829" width="7.42578125" style="6" customWidth="1"/>
    <col min="3830" max="3830" width="8.7109375" style="6" customWidth="1"/>
    <col min="3831" max="3831" width="10.140625" style="6" customWidth="1"/>
    <col min="3832" max="3832" width="7.7109375" style="6" customWidth="1"/>
    <col min="3833" max="3833" width="10.5703125" style="6" customWidth="1"/>
    <col min="3834" max="3835" width="7.5703125" style="6" customWidth="1"/>
    <col min="3836" max="3837" width="9.85546875" style="6" customWidth="1"/>
    <col min="3838" max="3838" width="10.140625" style="6" customWidth="1"/>
    <col min="3839" max="3839" width="9" style="6" customWidth="1"/>
    <col min="3840" max="3845" width="0" style="6" hidden="1" customWidth="1"/>
    <col min="3846" max="3846" width="9.140625" style="6"/>
    <col min="3847" max="3847" width="8" style="6" customWidth="1"/>
    <col min="3848" max="3848" width="8.28515625" style="6" customWidth="1"/>
    <col min="3849" max="3849" width="8.7109375" style="6" customWidth="1"/>
    <col min="3850" max="4081" width="9.140625" style="6"/>
    <col min="4082" max="4082" width="7.28515625" style="6" customWidth="1"/>
    <col min="4083" max="4083" width="15.28515625" style="6" customWidth="1"/>
    <col min="4084" max="4084" width="7.5703125" style="6" customWidth="1"/>
    <col min="4085" max="4085" width="7.42578125" style="6" customWidth="1"/>
    <col min="4086" max="4086" width="8.7109375" style="6" customWidth="1"/>
    <col min="4087" max="4087" width="10.140625" style="6" customWidth="1"/>
    <col min="4088" max="4088" width="7.7109375" style="6" customWidth="1"/>
    <col min="4089" max="4089" width="10.5703125" style="6" customWidth="1"/>
    <col min="4090" max="4091" width="7.5703125" style="6" customWidth="1"/>
    <col min="4092" max="4093" width="9.85546875" style="6" customWidth="1"/>
    <col min="4094" max="4094" width="10.140625" style="6" customWidth="1"/>
    <col min="4095" max="4095" width="9" style="6" customWidth="1"/>
    <col min="4096" max="4101" width="0" style="6" hidden="1" customWidth="1"/>
    <col min="4102" max="4102" width="9.140625" style="6"/>
    <col min="4103" max="4103" width="8" style="6" customWidth="1"/>
    <col min="4104" max="4104" width="8.28515625" style="6" customWidth="1"/>
    <col min="4105" max="4105" width="8.7109375" style="6" customWidth="1"/>
    <col min="4106" max="4337" width="9.140625" style="6"/>
    <col min="4338" max="4338" width="7.28515625" style="6" customWidth="1"/>
    <col min="4339" max="4339" width="15.28515625" style="6" customWidth="1"/>
    <col min="4340" max="4340" width="7.5703125" style="6" customWidth="1"/>
    <col min="4341" max="4341" width="7.42578125" style="6" customWidth="1"/>
    <col min="4342" max="4342" width="8.7109375" style="6" customWidth="1"/>
    <col min="4343" max="4343" width="10.140625" style="6" customWidth="1"/>
    <col min="4344" max="4344" width="7.7109375" style="6" customWidth="1"/>
    <col min="4345" max="4345" width="10.5703125" style="6" customWidth="1"/>
    <col min="4346" max="4347" width="7.5703125" style="6" customWidth="1"/>
    <col min="4348" max="4349" width="9.85546875" style="6" customWidth="1"/>
    <col min="4350" max="4350" width="10.140625" style="6" customWidth="1"/>
    <col min="4351" max="4351" width="9" style="6" customWidth="1"/>
    <col min="4352" max="4357" width="0" style="6" hidden="1" customWidth="1"/>
    <col min="4358" max="4358" width="9.140625" style="6"/>
    <col min="4359" max="4359" width="8" style="6" customWidth="1"/>
    <col min="4360" max="4360" width="8.28515625" style="6" customWidth="1"/>
    <col min="4361" max="4361" width="8.7109375" style="6" customWidth="1"/>
    <col min="4362" max="4593" width="9.140625" style="6"/>
    <col min="4594" max="4594" width="7.28515625" style="6" customWidth="1"/>
    <col min="4595" max="4595" width="15.28515625" style="6" customWidth="1"/>
    <col min="4596" max="4596" width="7.5703125" style="6" customWidth="1"/>
    <col min="4597" max="4597" width="7.42578125" style="6" customWidth="1"/>
    <col min="4598" max="4598" width="8.7109375" style="6" customWidth="1"/>
    <col min="4599" max="4599" width="10.140625" style="6" customWidth="1"/>
    <col min="4600" max="4600" width="7.7109375" style="6" customWidth="1"/>
    <col min="4601" max="4601" width="10.5703125" style="6" customWidth="1"/>
    <col min="4602" max="4603" width="7.5703125" style="6" customWidth="1"/>
    <col min="4604" max="4605" width="9.85546875" style="6" customWidth="1"/>
    <col min="4606" max="4606" width="10.140625" style="6" customWidth="1"/>
    <col min="4607" max="4607" width="9" style="6" customWidth="1"/>
    <col min="4608" max="4613" width="0" style="6" hidden="1" customWidth="1"/>
    <col min="4614" max="4614" width="9.140625" style="6"/>
    <col min="4615" max="4615" width="8" style="6" customWidth="1"/>
    <col min="4616" max="4616" width="8.28515625" style="6" customWidth="1"/>
    <col min="4617" max="4617" width="8.7109375" style="6" customWidth="1"/>
    <col min="4618" max="4849" width="9.140625" style="6"/>
    <col min="4850" max="4850" width="7.28515625" style="6" customWidth="1"/>
    <col min="4851" max="4851" width="15.28515625" style="6" customWidth="1"/>
    <col min="4852" max="4852" width="7.5703125" style="6" customWidth="1"/>
    <col min="4853" max="4853" width="7.42578125" style="6" customWidth="1"/>
    <col min="4854" max="4854" width="8.7109375" style="6" customWidth="1"/>
    <col min="4855" max="4855" width="10.140625" style="6" customWidth="1"/>
    <col min="4856" max="4856" width="7.7109375" style="6" customWidth="1"/>
    <col min="4857" max="4857" width="10.5703125" style="6" customWidth="1"/>
    <col min="4858" max="4859" width="7.5703125" style="6" customWidth="1"/>
    <col min="4860" max="4861" width="9.85546875" style="6" customWidth="1"/>
    <col min="4862" max="4862" width="10.140625" style="6" customWidth="1"/>
    <col min="4863" max="4863" width="9" style="6" customWidth="1"/>
    <col min="4864" max="4869" width="0" style="6" hidden="1" customWidth="1"/>
    <col min="4870" max="4870" width="9.140625" style="6"/>
    <col min="4871" max="4871" width="8" style="6" customWidth="1"/>
    <col min="4872" max="4872" width="8.28515625" style="6" customWidth="1"/>
    <col min="4873" max="4873" width="8.7109375" style="6" customWidth="1"/>
    <col min="4874" max="5105" width="9.140625" style="6"/>
    <col min="5106" max="5106" width="7.28515625" style="6" customWidth="1"/>
    <col min="5107" max="5107" width="15.28515625" style="6" customWidth="1"/>
    <col min="5108" max="5108" width="7.5703125" style="6" customWidth="1"/>
    <col min="5109" max="5109" width="7.42578125" style="6" customWidth="1"/>
    <col min="5110" max="5110" width="8.7109375" style="6" customWidth="1"/>
    <col min="5111" max="5111" width="10.140625" style="6" customWidth="1"/>
    <col min="5112" max="5112" width="7.7109375" style="6" customWidth="1"/>
    <col min="5113" max="5113" width="10.5703125" style="6" customWidth="1"/>
    <col min="5114" max="5115" width="7.5703125" style="6" customWidth="1"/>
    <col min="5116" max="5117" width="9.85546875" style="6" customWidth="1"/>
    <col min="5118" max="5118" width="10.140625" style="6" customWidth="1"/>
    <col min="5119" max="5119" width="9" style="6" customWidth="1"/>
    <col min="5120" max="5125" width="0" style="6" hidden="1" customWidth="1"/>
    <col min="5126" max="5126" width="9.140625" style="6"/>
    <col min="5127" max="5127" width="8" style="6" customWidth="1"/>
    <col min="5128" max="5128" width="8.28515625" style="6" customWidth="1"/>
    <col min="5129" max="5129" width="8.7109375" style="6" customWidth="1"/>
    <col min="5130" max="5361" width="9.140625" style="6"/>
    <col min="5362" max="5362" width="7.28515625" style="6" customWidth="1"/>
    <col min="5363" max="5363" width="15.28515625" style="6" customWidth="1"/>
    <col min="5364" max="5364" width="7.5703125" style="6" customWidth="1"/>
    <col min="5365" max="5365" width="7.42578125" style="6" customWidth="1"/>
    <col min="5366" max="5366" width="8.7109375" style="6" customWidth="1"/>
    <col min="5367" max="5367" width="10.140625" style="6" customWidth="1"/>
    <col min="5368" max="5368" width="7.7109375" style="6" customWidth="1"/>
    <col min="5369" max="5369" width="10.5703125" style="6" customWidth="1"/>
    <col min="5370" max="5371" width="7.5703125" style="6" customWidth="1"/>
    <col min="5372" max="5373" width="9.85546875" style="6" customWidth="1"/>
    <col min="5374" max="5374" width="10.140625" style="6" customWidth="1"/>
    <col min="5375" max="5375" width="9" style="6" customWidth="1"/>
    <col min="5376" max="5381" width="0" style="6" hidden="1" customWidth="1"/>
    <col min="5382" max="5382" width="9.140625" style="6"/>
    <col min="5383" max="5383" width="8" style="6" customWidth="1"/>
    <col min="5384" max="5384" width="8.28515625" style="6" customWidth="1"/>
    <col min="5385" max="5385" width="8.7109375" style="6" customWidth="1"/>
    <col min="5386" max="5617" width="9.140625" style="6"/>
    <col min="5618" max="5618" width="7.28515625" style="6" customWidth="1"/>
    <col min="5619" max="5619" width="15.28515625" style="6" customWidth="1"/>
    <col min="5620" max="5620" width="7.5703125" style="6" customWidth="1"/>
    <col min="5621" max="5621" width="7.42578125" style="6" customWidth="1"/>
    <col min="5622" max="5622" width="8.7109375" style="6" customWidth="1"/>
    <col min="5623" max="5623" width="10.140625" style="6" customWidth="1"/>
    <col min="5624" max="5624" width="7.7109375" style="6" customWidth="1"/>
    <col min="5625" max="5625" width="10.5703125" style="6" customWidth="1"/>
    <col min="5626" max="5627" width="7.5703125" style="6" customWidth="1"/>
    <col min="5628" max="5629" width="9.85546875" style="6" customWidth="1"/>
    <col min="5630" max="5630" width="10.140625" style="6" customWidth="1"/>
    <col min="5631" max="5631" width="9" style="6" customWidth="1"/>
    <col min="5632" max="5637" width="0" style="6" hidden="1" customWidth="1"/>
    <col min="5638" max="5638" width="9.140625" style="6"/>
    <col min="5639" max="5639" width="8" style="6" customWidth="1"/>
    <col min="5640" max="5640" width="8.28515625" style="6" customWidth="1"/>
    <col min="5641" max="5641" width="8.7109375" style="6" customWidth="1"/>
    <col min="5642" max="5873" width="9.140625" style="6"/>
    <col min="5874" max="5874" width="7.28515625" style="6" customWidth="1"/>
    <col min="5875" max="5875" width="15.28515625" style="6" customWidth="1"/>
    <col min="5876" max="5876" width="7.5703125" style="6" customWidth="1"/>
    <col min="5877" max="5877" width="7.42578125" style="6" customWidth="1"/>
    <col min="5878" max="5878" width="8.7109375" style="6" customWidth="1"/>
    <col min="5879" max="5879" width="10.140625" style="6" customWidth="1"/>
    <col min="5880" max="5880" width="7.7109375" style="6" customWidth="1"/>
    <col min="5881" max="5881" width="10.5703125" style="6" customWidth="1"/>
    <col min="5882" max="5883" width="7.5703125" style="6" customWidth="1"/>
    <col min="5884" max="5885" width="9.85546875" style="6" customWidth="1"/>
    <col min="5886" max="5886" width="10.140625" style="6" customWidth="1"/>
    <col min="5887" max="5887" width="9" style="6" customWidth="1"/>
    <col min="5888" max="5893" width="0" style="6" hidden="1" customWidth="1"/>
    <col min="5894" max="5894" width="9.140625" style="6"/>
    <col min="5895" max="5895" width="8" style="6" customWidth="1"/>
    <col min="5896" max="5896" width="8.28515625" style="6" customWidth="1"/>
    <col min="5897" max="5897" width="8.7109375" style="6" customWidth="1"/>
    <col min="5898" max="6129" width="9.140625" style="6"/>
    <col min="6130" max="6130" width="7.28515625" style="6" customWidth="1"/>
    <col min="6131" max="6131" width="15.28515625" style="6" customWidth="1"/>
    <col min="6132" max="6132" width="7.5703125" style="6" customWidth="1"/>
    <col min="6133" max="6133" width="7.42578125" style="6" customWidth="1"/>
    <col min="6134" max="6134" width="8.7109375" style="6" customWidth="1"/>
    <col min="6135" max="6135" width="10.140625" style="6" customWidth="1"/>
    <col min="6136" max="6136" width="7.7109375" style="6" customWidth="1"/>
    <col min="6137" max="6137" width="10.5703125" style="6" customWidth="1"/>
    <col min="6138" max="6139" width="7.5703125" style="6" customWidth="1"/>
    <col min="6140" max="6141" width="9.85546875" style="6" customWidth="1"/>
    <col min="6142" max="6142" width="10.140625" style="6" customWidth="1"/>
    <col min="6143" max="6143" width="9" style="6" customWidth="1"/>
    <col min="6144" max="6149" width="0" style="6" hidden="1" customWidth="1"/>
    <col min="6150" max="6150" width="9.140625" style="6"/>
    <col min="6151" max="6151" width="8" style="6" customWidth="1"/>
    <col min="6152" max="6152" width="8.28515625" style="6" customWidth="1"/>
    <col min="6153" max="6153" width="8.7109375" style="6" customWidth="1"/>
    <col min="6154" max="6385" width="9.140625" style="6"/>
    <col min="6386" max="6386" width="7.28515625" style="6" customWidth="1"/>
    <col min="6387" max="6387" width="15.28515625" style="6" customWidth="1"/>
    <col min="6388" max="6388" width="7.5703125" style="6" customWidth="1"/>
    <col min="6389" max="6389" width="7.42578125" style="6" customWidth="1"/>
    <col min="6390" max="6390" width="8.7109375" style="6" customWidth="1"/>
    <col min="6391" max="6391" width="10.140625" style="6" customWidth="1"/>
    <col min="6392" max="6392" width="7.7109375" style="6" customWidth="1"/>
    <col min="6393" max="6393" width="10.5703125" style="6" customWidth="1"/>
    <col min="6394" max="6395" width="7.5703125" style="6" customWidth="1"/>
    <col min="6396" max="6397" width="9.85546875" style="6" customWidth="1"/>
    <col min="6398" max="6398" width="10.140625" style="6" customWidth="1"/>
    <col min="6399" max="6399" width="9" style="6" customWidth="1"/>
    <col min="6400" max="6405" width="0" style="6" hidden="1" customWidth="1"/>
    <col min="6406" max="6406" width="9.140625" style="6"/>
    <col min="6407" max="6407" width="8" style="6" customWidth="1"/>
    <col min="6408" max="6408" width="8.28515625" style="6" customWidth="1"/>
    <col min="6409" max="6409" width="8.7109375" style="6" customWidth="1"/>
    <col min="6410" max="6641" width="9.140625" style="6"/>
    <col min="6642" max="6642" width="7.28515625" style="6" customWidth="1"/>
    <col min="6643" max="6643" width="15.28515625" style="6" customWidth="1"/>
    <col min="6644" max="6644" width="7.5703125" style="6" customWidth="1"/>
    <col min="6645" max="6645" width="7.42578125" style="6" customWidth="1"/>
    <col min="6646" max="6646" width="8.7109375" style="6" customWidth="1"/>
    <col min="6647" max="6647" width="10.140625" style="6" customWidth="1"/>
    <col min="6648" max="6648" width="7.7109375" style="6" customWidth="1"/>
    <col min="6649" max="6649" width="10.5703125" style="6" customWidth="1"/>
    <col min="6650" max="6651" width="7.5703125" style="6" customWidth="1"/>
    <col min="6652" max="6653" width="9.85546875" style="6" customWidth="1"/>
    <col min="6654" max="6654" width="10.140625" style="6" customWidth="1"/>
    <col min="6655" max="6655" width="9" style="6" customWidth="1"/>
    <col min="6656" max="6661" width="0" style="6" hidden="1" customWidth="1"/>
    <col min="6662" max="6662" width="9.140625" style="6"/>
    <col min="6663" max="6663" width="8" style="6" customWidth="1"/>
    <col min="6664" max="6664" width="8.28515625" style="6" customWidth="1"/>
    <col min="6665" max="6665" width="8.7109375" style="6" customWidth="1"/>
    <col min="6666" max="6897" width="9.140625" style="6"/>
    <col min="6898" max="6898" width="7.28515625" style="6" customWidth="1"/>
    <col min="6899" max="6899" width="15.28515625" style="6" customWidth="1"/>
    <col min="6900" max="6900" width="7.5703125" style="6" customWidth="1"/>
    <col min="6901" max="6901" width="7.42578125" style="6" customWidth="1"/>
    <col min="6902" max="6902" width="8.7109375" style="6" customWidth="1"/>
    <col min="6903" max="6903" width="10.140625" style="6" customWidth="1"/>
    <col min="6904" max="6904" width="7.7109375" style="6" customWidth="1"/>
    <col min="6905" max="6905" width="10.5703125" style="6" customWidth="1"/>
    <col min="6906" max="6907" width="7.5703125" style="6" customWidth="1"/>
    <col min="6908" max="6909" width="9.85546875" style="6" customWidth="1"/>
    <col min="6910" max="6910" width="10.140625" style="6" customWidth="1"/>
    <col min="6911" max="6911" width="9" style="6" customWidth="1"/>
    <col min="6912" max="6917" width="0" style="6" hidden="1" customWidth="1"/>
    <col min="6918" max="6918" width="9.140625" style="6"/>
    <col min="6919" max="6919" width="8" style="6" customWidth="1"/>
    <col min="6920" max="6920" width="8.28515625" style="6" customWidth="1"/>
    <col min="6921" max="6921" width="8.7109375" style="6" customWidth="1"/>
    <col min="6922" max="7153" width="9.140625" style="6"/>
    <col min="7154" max="7154" width="7.28515625" style="6" customWidth="1"/>
    <col min="7155" max="7155" width="15.28515625" style="6" customWidth="1"/>
    <col min="7156" max="7156" width="7.5703125" style="6" customWidth="1"/>
    <col min="7157" max="7157" width="7.42578125" style="6" customWidth="1"/>
    <col min="7158" max="7158" width="8.7109375" style="6" customWidth="1"/>
    <col min="7159" max="7159" width="10.140625" style="6" customWidth="1"/>
    <col min="7160" max="7160" width="7.7109375" style="6" customWidth="1"/>
    <col min="7161" max="7161" width="10.5703125" style="6" customWidth="1"/>
    <col min="7162" max="7163" width="7.5703125" style="6" customWidth="1"/>
    <col min="7164" max="7165" width="9.85546875" style="6" customWidth="1"/>
    <col min="7166" max="7166" width="10.140625" style="6" customWidth="1"/>
    <col min="7167" max="7167" width="9" style="6" customWidth="1"/>
    <col min="7168" max="7173" width="0" style="6" hidden="1" customWidth="1"/>
    <col min="7174" max="7174" width="9.140625" style="6"/>
    <col min="7175" max="7175" width="8" style="6" customWidth="1"/>
    <col min="7176" max="7176" width="8.28515625" style="6" customWidth="1"/>
    <col min="7177" max="7177" width="8.7109375" style="6" customWidth="1"/>
    <col min="7178" max="7409" width="9.140625" style="6"/>
    <col min="7410" max="7410" width="7.28515625" style="6" customWidth="1"/>
    <col min="7411" max="7411" width="15.28515625" style="6" customWidth="1"/>
    <col min="7412" max="7412" width="7.5703125" style="6" customWidth="1"/>
    <col min="7413" max="7413" width="7.42578125" style="6" customWidth="1"/>
    <col min="7414" max="7414" width="8.7109375" style="6" customWidth="1"/>
    <col min="7415" max="7415" width="10.140625" style="6" customWidth="1"/>
    <col min="7416" max="7416" width="7.7109375" style="6" customWidth="1"/>
    <col min="7417" max="7417" width="10.5703125" style="6" customWidth="1"/>
    <col min="7418" max="7419" width="7.5703125" style="6" customWidth="1"/>
    <col min="7420" max="7421" width="9.85546875" style="6" customWidth="1"/>
    <col min="7422" max="7422" width="10.140625" style="6" customWidth="1"/>
    <col min="7423" max="7423" width="9" style="6" customWidth="1"/>
    <col min="7424" max="7429" width="0" style="6" hidden="1" customWidth="1"/>
    <col min="7430" max="7430" width="9.140625" style="6"/>
    <col min="7431" max="7431" width="8" style="6" customWidth="1"/>
    <col min="7432" max="7432" width="8.28515625" style="6" customWidth="1"/>
    <col min="7433" max="7433" width="8.7109375" style="6" customWidth="1"/>
    <col min="7434" max="7665" width="9.140625" style="6"/>
    <col min="7666" max="7666" width="7.28515625" style="6" customWidth="1"/>
    <col min="7667" max="7667" width="15.28515625" style="6" customWidth="1"/>
    <col min="7668" max="7668" width="7.5703125" style="6" customWidth="1"/>
    <col min="7669" max="7669" width="7.42578125" style="6" customWidth="1"/>
    <col min="7670" max="7670" width="8.7109375" style="6" customWidth="1"/>
    <col min="7671" max="7671" width="10.140625" style="6" customWidth="1"/>
    <col min="7672" max="7672" width="7.7109375" style="6" customWidth="1"/>
    <col min="7673" max="7673" width="10.5703125" style="6" customWidth="1"/>
    <col min="7674" max="7675" width="7.5703125" style="6" customWidth="1"/>
    <col min="7676" max="7677" width="9.85546875" style="6" customWidth="1"/>
    <col min="7678" max="7678" width="10.140625" style="6" customWidth="1"/>
    <col min="7679" max="7679" width="9" style="6" customWidth="1"/>
    <col min="7680" max="7685" width="0" style="6" hidden="1" customWidth="1"/>
    <col min="7686" max="7686" width="9.140625" style="6"/>
    <col min="7687" max="7687" width="8" style="6" customWidth="1"/>
    <col min="7688" max="7688" width="8.28515625" style="6" customWidth="1"/>
    <col min="7689" max="7689" width="8.7109375" style="6" customWidth="1"/>
    <col min="7690" max="7921" width="9.140625" style="6"/>
    <col min="7922" max="7922" width="7.28515625" style="6" customWidth="1"/>
    <col min="7923" max="7923" width="15.28515625" style="6" customWidth="1"/>
    <col min="7924" max="7924" width="7.5703125" style="6" customWidth="1"/>
    <col min="7925" max="7925" width="7.42578125" style="6" customWidth="1"/>
    <col min="7926" max="7926" width="8.7109375" style="6" customWidth="1"/>
    <col min="7927" max="7927" width="10.140625" style="6" customWidth="1"/>
    <col min="7928" max="7928" width="7.7109375" style="6" customWidth="1"/>
    <col min="7929" max="7929" width="10.5703125" style="6" customWidth="1"/>
    <col min="7930" max="7931" width="7.5703125" style="6" customWidth="1"/>
    <col min="7932" max="7933" width="9.85546875" style="6" customWidth="1"/>
    <col min="7934" max="7934" width="10.140625" style="6" customWidth="1"/>
    <col min="7935" max="7935" width="9" style="6" customWidth="1"/>
    <col min="7936" max="7941" width="0" style="6" hidden="1" customWidth="1"/>
    <col min="7942" max="7942" width="9.140625" style="6"/>
    <col min="7943" max="7943" width="8" style="6" customWidth="1"/>
    <col min="7944" max="7944" width="8.28515625" style="6" customWidth="1"/>
    <col min="7945" max="7945" width="8.7109375" style="6" customWidth="1"/>
    <col min="7946" max="8177" width="9.140625" style="6"/>
    <col min="8178" max="8178" width="7.28515625" style="6" customWidth="1"/>
    <col min="8179" max="8179" width="15.28515625" style="6" customWidth="1"/>
    <col min="8180" max="8180" width="7.5703125" style="6" customWidth="1"/>
    <col min="8181" max="8181" width="7.42578125" style="6" customWidth="1"/>
    <col min="8182" max="8182" width="8.7109375" style="6" customWidth="1"/>
    <col min="8183" max="8183" width="10.140625" style="6" customWidth="1"/>
    <col min="8184" max="8184" width="7.7109375" style="6" customWidth="1"/>
    <col min="8185" max="8185" width="10.5703125" style="6" customWidth="1"/>
    <col min="8186" max="8187" width="7.5703125" style="6" customWidth="1"/>
    <col min="8188" max="8189" width="9.85546875" style="6" customWidth="1"/>
    <col min="8190" max="8190" width="10.140625" style="6" customWidth="1"/>
    <col min="8191" max="8191" width="9" style="6" customWidth="1"/>
    <col min="8192" max="8197" width="0" style="6" hidden="1" customWidth="1"/>
    <col min="8198" max="8198" width="9.140625" style="6"/>
    <col min="8199" max="8199" width="8" style="6" customWidth="1"/>
    <col min="8200" max="8200" width="8.28515625" style="6" customWidth="1"/>
    <col min="8201" max="8201" width="8.7109375" style="6" customWidth="1"/>
    <col min="8202" max="8433" width="9.140625" style="6"/>
    <col min="8434" max="8434" width="7.28515625" style="6" customWidth="1"/>
    <col min="8435" max="8435" width="15.28515625" style="6" customWidth="1"/>
    <col min="8436" max="8436" width="7.5703125" style="6" customWidth="1"/>
    <col min="8437" max="8437" width="7.42578125" style="6" customWidth="1"/>
    <col min="8438" max="8438" width="8.7109375" style="6" customWidth="1"/>
    <col min="8439" max="8439" width="10.140625" style="6" customWidth="1"/>
    <col min="8440" max="8440" width="7.7109375" style="6" customWidth="1"/>
    <col min="8441" max="8441" width="10.5703125" style="6" customWidth="1"/>
    <col min="8442" max="8443" width="7.5703125" style="6" customWidth="1"/>
    <col min="8444" max="8445" width="9.85546875" style="6" customWidth="1"/>
    <col min="8446" max="8446" width="10.140625" style="6" customWidth="1"/>
    <col min="8447" max="8447" width="9" style="6" customWidth="1"/>
    <col min="8448" max="8453" width="0" style="6" hidden="1" customWidth="1"/>
    <col min="8454" max="8454" width="9.140625" style="6"/>
    <col min="8455" max="8455" width="8" style="6" customWidth="1"/>
    <col min="8456" max="8456" width="8.28515625" style="6" customWidth="1"/>
    <col min="8457" max="8457" width="8.7109375" style="6" customWidth="1"/>
    <col min="8458" max="8689" width="9.140625" style="6"/>
    <col min="8690" max="8690" width="7.28515625" style="6" customWidth="1"/>
    <col min="8691" max="8691" width="15.28515625" style="6" customWidth="1"/>
    <col min="8692" max="8692" width="7.5703125" style="6" customWidth="1"/>
    <col min="8693" max="8693" width="7.42578125" style="6" customWidth="1"/>
    <col min="8694" max="8694" width="8.7109375" style="6" customWidth="1"/>
    <col min="8695" max="8695" width="10.140625" style="6" customWidth="1"/>
    <col min="8696" max="8696" width="7.7109375" style="6" customWidth="1"/>
    <col min="8697" max="8697" width="10.5703125" style="6" customWidth="1"/>
    <col min="8698" max="8699" width="7.5703125" style="6" customWidth="1"/>
    <col min="8700" max="8701" width="9.85546875" style="6" customWidth="1"/>
    <col min="8702" max="8702" width="10.140625" style="6" customWidth="1"/>
    <col min="8703" max="8703" width="9" style="6" customWidth="1"/>
    <col min="8704" max="8709" width="0" style="6" hidden="1" customWidth="1"/>
    <col min="8710" max="8710" width="9.140625" style="6"/>
    <col min="8711" max="8711" width="8" style="6" customWidth="1"/>
    <col min="8712" max="8712" width="8.28515625" style="6" customWidth="1"/>
    <col min="8713" max="8713" width="8.7109375" style="6" customWidth="1"/>
    <col min="8714" max="8945" width="9.140625" style="6"/>
    <col min="8946" max="8946" width="7.28515625" style="6" customWidth="1"/>
    <col min="8947" max="8947" width="15.28515625" style="6" customWidth="1"/>
    <col min="8948" max="8948" width="7.5703125" style="6" customWidth="1"/>
    <col min="8949" max="8949" width="7.42578125" style="6" customWidth="1"/>
    <col min="8950" max="8950" width="8.7109375" style="6" customWidth="1"/>
    <col min="8951" max="8951" width="10.140625" style="6" customWidth="1"/>
    <col min="8952" max="8952" width="7.7109375" style="6" customWidth="1"/>
    <col min="8953" max="8953" width="10.5703125" style="6" customWidth="1"/>
    <col min="8954" max="8955" width="7.5703125" style="6" customWidth="1"/>
    <col min="8956" max="8957" width="9.85546875" style="6" customWidth="1"/>
    <col min="8958" max="8958" width="10.140625" style="6" customWidth="1"/>
    <col min="8959" max="8959" width="9" style="6" customWidth="1"/>
    <col min="8960" max="8965" width="0" style="6" hidden="1" customWidth="1"/>
    <col min="8966" max="8966" width="9.140625" style="6"/>
    <col min="8967" max="8967" width="8" style="6" customWidth="1"/>
    <col min="8968" max="8968" width="8.28515625" style="6" customWidth="1"/>
    <col min="8969" max="8969" width="8.7109375" style="6" customWidth="1"/>
    <col min="8970" max="9201" width="9.140625" style="6"/>
    <col min="9202" max="9202" width="7.28515625" style="6" customWidth="1"/>
    <col min="9203" max="9203" width="15.28515625" style="6" customWidth="1"/>
    <col min="9204" max="9204" width="7.5703125" style="6" customWidth="1"/>
    <col min="9205" max="9205" width="7.42578125" style="6" customWidth="1"/>
    <col min="9206" max="9206" width="8.7109375" style="6" customWidth="1"/>
    <col min="9207" max="9207" width="10.140625" style="6" customWidth="1"/>
    <col min="9208" max="9208" width="7.7109375" style="6" customWidth="1"/>
    <col min="9209" max="9209" width="10.5703125" style="6" customWidth="1"/>
    <col min="9210" max="9211" width="7.5703125" style="6" customWidth="1"/>
    <col min="9212" max="9213" width="9.85546875" style="6" customWidth="1"/>
    <col min="9214" max="9214" width="10.140625" style="6" customWidth="1"/>
    <col min="9215" max="9215" width="9" style="6" customWidth="1"/>
    <col min="9216" max="9221" width="0" style="6" hidden="1" customWidth="1"/>
    <col min="9222" max="9222" width="9.140625" style="6"/>
    <col min="9223" max="9223" width="8" style="6" customWidth="1"/>
    <col min="9224" max="9224" width="8.28515625" style="6" customWidth="1"/>
    <col min="9225" max="9225" width="8.7109375" style="6" customWidth="1"/>
    <col min="9226" max="9457" width="9.140625" style="6"/>
    <col min="9458" max="9458" width="7.28515625" style="6" customWidth="1"/>
    <col min="9459" max="9459" width="15.28515625" style="6" customWidth="1"/>
    <col min="9460" max="9460" width="7.5703125" style="6" customWidth="1"/>
    <col min="9461" max="9461" width="7.42578125" style="6" customWidth="1"/>
    <col min="9462" max="9462" width="8.7109375" style="6" customWidth="1"/>
    <col min="9463" max="9463" width="10.140625" style="6" customWidth="1"/>
    <col min="9464" max="9464" width="7.7109375" style="6" customWidth="1"/>
    <col min="9465" max="9465" width="10.5703125" style="6" customWidth="1"/>
    <col min="9466" max="9467" width="7.5703125" style="6" customWidth="1"/>
    <col min="9468" max="9469" width="9.85546875" style="6" customWidth="1"/>
    <col min="9470" max="9470" width="10.140625" style="6" customWidth="1"/>
    <col min="9471" max="9471" width="9" style="6" customWidth="1"/>
    <col min="9472" max="9477" width="0" style="6" hidden="1" customWidth="1"/>
    <col min="9478" max="9478" width="9.140625" style="6"/>
    <col min="9479" max="9479" width="8" style="6" customWidth="1"/>
    <col min="9480" max="9480" width="8.28515625" style="6" customWidth="1"/>
    <col min="9481" max="9481" width="8.7109375" style="6" customWidth="1"/>
    <col min="9482" max="9713" width="9.140625" style="6"/>
    <col min="9714" max="9714" width="7.28515625" style="6" customWidth="1"/>
    <col min="9715" max="9715" width="15.28515625" style="6" customWidth="1"/>
    <col min="9716" max="9716" width="7.5703125" style="6" customWidth="1"/>
    <col min="9717" max="9717" width="7.42578125" style="6" customWidth="1"/>
    <col min="9718" max="9718" width="8.7109375" style="6" customWidth="1"/>
    <col min="9719" max="9719" width="10.140625" style="6" customWidth="1"/>
    <col min="9720" max="9720" width="7.7109375" style="6" customWidth="1"/>
    <col min="9721" max="9721" width="10.5703125" style="6" customWidth="1"/>
    <col min="9722" max="9723" width="7.5703125" style="6" customWidth="1"/>
    <col min="9724" max="9725" width="9.85546875" style="6" customWidth="1"/>
    <col min="9726" max="9726" width="10.140625" style="6" customWidth="1"/>
    <col min="9727" max="9727" width="9" style="6" customWidth="1"/>
    <col min="9728" max="9733" width="0" style="6" hidden="1" customWidth="1"/>
    <col min="9734" max="9734" width="9.140625" style="6"/>
    <col min="9735" max="9735" width="8" style="6" customWidth="1"/>
    <col min="9736" max="9736" width="8.28515625" style="6" customWidth="1"/>
    <col min="9737" max="9737" width="8.7109375" style="6" customWidth="1"/>
    <col min="9738" max="9969" width="9.140625" style="6"/>
    <col min="9970" max="9970" width="7.28515625" style="6" customWidth="1"/>
    <col min="9971" max="9971" width="15.28515625" style="6" customWidth="1"/>
    <col min="9972" max="9972" width="7.5703125" style="6" customWidth="1"/>
    <col min="9973" max="9973" width="7.42578125" style="6" customWidth="1"/>
    <col min="9974" max="9974" width="8.7109375" style="6" customWidth="1"/>
    <col min="9975" max="9975" width="10.140625" style="6" customWidth="1"/>
    <col min="9976" max="9976" width="7.7109375" style="6" customWidth="1"/>
    <col min="9977" max="9977" width="10.5703125" style="6" customWidth="1"/>
    <col min="9978" max="9979" width="7.5703125" style="6" customWidth="1"/>
    <col min="9980" max="9981" width="9.85546875" style="6" customWidth="1"/>
    <col min="9982" max="9982" width="10.140625" style="6" customWidth="1"/>
    <col min="9983" max="9983" width="9" style="6" customWidth="1"/>
    <col min="9984" max="9989" width="0" style="6" hidden="1" customWidth="1"/>
    <col min="9990" max="9990" width="9.140625" style="6"/>
    <col min="9991" max="9991" width="8" style="6" customWidth="1"/>
    <col min="9992" max="9992" width="8.28515625" style="6" customWidth="1"/>
    <col min="9993" max="9993" width="8.7109375" style="6" customWidth="1"/>
    <col min="9994" max="10225" width="9.140625" style="6"/>
    <col min="10226" max="10226" width="7.28515625" style="6" customWidth="1"/>
    <col min="10227" max="10227" width="15.28515625" style="6" customWidth="1"/>
    <col min="10228" max="10228" width="7.5703125" style="6" customWidth="1"/>
    <col min="10229" max="10229" width="7.42578125" style="6" customWidth="1"/>
    <col min="10230" max="10230" width="8.7109375" style="6" customWidth="1"/>
    <col min="10231" max="10231" width="10.140625" style="6" customWidth="1"/>
    <col min="10232" max="10232" width="7.7109375" style="6" customWidth="1"/>
    <col min="10233" max="10233" width="10.5703125" style="6" customWidth="1"/>
    <col min="10234" max="10235" width="7.5703125" style="6" customWidth="1"/>
    <col min="10236" max="10237" width="9.85546875" style="6" customWidth="1"/>
    <col min="10238" max="10238" width="10.140625" style="6" customWidth="1"/>
    <col min="10239" max="10239" width="9" style="6" customWidth="1"/>
    <col min="10240" max="10245" width="0" style="6" hidden="1" customWidth="1"/>
    <col min="10246" max="10246" width="9.140625" style="6"/>
    <col min="10247" max="10247" width="8" style="6" customWidth="1"/>
    <col min="10248" max="10248" width="8.28515625" style="6" customWidth="1"/>
    <col min="10249" max="10249" width="8.7109375" style="6" customWidth="1"/>
    <col min="10250" max="10481" width="9.140625" style="6"/>
    <col min="10482" max="10482" width="7.28515625" style="6" customWidth="1"/>
    <col min="10483" max="10483" width="15.28515625" style="6" customWidth="1"/>
    <col min="10484" max="10484" width="7.5703125" style="6" customWidth="1"/>
    <col min="10485" max="10485" width="7.42578125" style="6" customWidth="1"/>
    <col min="10486" max="10486" width="8.7109375" style="6" customWidth="1"/>
    <col min="10487" max="10487" width="10.140625" style="6" customWidth="1"/>
    <col min="10488" max="10488" width="7.7109375" style="6" customWidth="1"/>
    <col min="10489" max="10489" width="10.5703125" style="6" customWidth="1"/>
    <col min="10490" max="10491" width="7.5703125" style="6" customWidth="1"/>
    <col min="10492" max="10493" width="9.85546875" style="6" customWidth="1"/>
    <col min="10494" max="10494" width="10.140625" style="6" customWidth="1"/>
    <col min="10495" max="10495" width="9" style="6" customWidth="1"/>
    <col min="10496" max="10501" width="0" style="6" hidden="1" customWidth="1"/>
    <col min="10502" max="10502" width="9.140625" style="6"/>
    <col min="10503" max="10503" width="8" style="6" customWidth="1"/>
    <col min="10504" max="10504" width="8.28515625" style="6" customWidth="1"/>
    <col min="10505" max="10505" width="8.7109375" style="6" customWidth="1"/>
    <col min="10506" max="10737" width="9.140625" style="6"/>
    <col min="10738" max="10738" width="7.28515625" style="6" customWidth="1"/>
    <col min="10739" max="10739" width="15.28515625" style="6" customWidth="1"/>
    <col min="10740" max="10740" width="7.5703125" style="6" customWidth="1"/>
    <col min="10741" max="10741" width="7.42578125" style="6" customWidth="1"/>
    <col min="10742" max="10742" width="8.7109375" style="6" customWidth="1"/>
    <col min="10743" max="10743" width="10.140625" style="6" customWidth="1"/>
    <col min="10744" max="10744" width="7.7109375" style="6" customWidth="1"/>
    <col min="10745" max="10745" width="10.5703125" style="6" customWidth="1"/>
    <col min="10746" max="10747" width="7.5703125" style="6" customWidth="1"/>
    <col min="10748" max="10749" width="9.85546875" style="6" customWidth="1"/>
    <col min="10750" max="10750" width="10.140625" style="6" customWidth="1"/>
    <col min="10751" max="10751" width="9" style="6" customWidth="1"/>
    <col min="10752" max="10757" width="0" style="6" hidden="1" customWidth="1"/>
    <col min="10758" max="10758" width="9.140625" style="6"/>
    <col min="10759" max="10759" width="8" style="6" customWidth="1"/>
    <col min="10760" max="10760" width="8.28515625" style="6" customWidth="1"/>
    <col min="10761" max="10761" width="8.7109375" style="6" customWidth="1"/>
    <col min="10762" max="10993" width="9.140625" style="6"/>
    <col min="10994" max="10994" width="7.28515625" style="6" customWidth="1"/>
    <col min="10995" max="10995" width="15.28515625" style="6" customWidth="1"/>
    <col min="10996" max="10996" width="7.5703125" style="6" customWidth="1"/>
    <col min="10997" max="10997" width="7.42578125" style="6" customWidth="1"/>
    <col min="10998" max="10998" width="8.7109375" style="6" customWidth="1"/>
    <col min="10999" max="10999" width="10.140625" style="6" customWidth="1"/>
    <col min="11000" max="11000" width="7.7109375" style="6" customWidth="1"/>
    <col min="11001" max="11001" width="10.5703125" style="6" customWidth="1"/>
    <col min="11002" max="11003" width="7.5703125" style="6" customWidth="1"/>
    <col min="11004" max="11005" width="9.85546875" style="6" customWidth="1"/>
    <col min="11006" max="11006" width="10.140625" style="6" customWidth="1"/>
    <col min="11007" max="11007" width="9" style="6" customWidth="1"/>
    <col min="11008" max="11013" width="0" style="6" hidden="1" customWidth="1"/>
    <col min="11014" max="11014" width="9.140625" style="6"/>
    <col min="11015" max="11015" width="8" style="6" customWidth="1"/>
    <col min="11016" max="11016" width="8.28515625" style="6" customWidth="1"/>
    <col min="11017" max="11017" width="8.7109375" style="6" customWidth="1"/>
    <col min="11018" max="11249" width="9.140625" style="6"/>
    <col min="11250" max="11250" width="7.28515625" style="6" customWidth="1"/>
    <col min="11251" max="11251" width="15.28515625" style="6" customWidth="1"/>
    <col min="11252" max="11252" width="7.5703125" style="6" customWidth="1"/>
    <col min="11253" max="11253" width="7.42578125" style="6" customWidth="1"/>
    <col min="11254" max="11254" width="8.7109375" style="6" customWidth="1"/>
    <col min="11255" max="11255" width="10.140625" style="6" customWidth="1"/>
    <col min="11256" max="11256" width="7.7109375" style="6" customWidth="1"/>
    <col min="11257" max="11257" width="10.5703125" style="6" customWidth="1"/>
    <col min="11258" max="11259" width="7.5703125" style="6" customWidth="1"/>
    <col min="11260" max="11261" width="9.85546875" style="6" customWidth="1"/>
    <col min="11262" max="11262" width="10.140625" style="6" customWidth="1"/>
    <col min="11263" max="11263" width="9" style="6" customWidth="1"/>
    <col min="11264" max="11269" width="0" style="6" hidden="1" customWidth="1"/>
    <col min="11270" max="11270" width="9.140625" style="6"/>
    <col min="11271" max="11271" width="8" style="6" customWidth="1"/>
    <col min="11272" max="11272" width="8.28515625" style="6" customWidth="1"/>
    <col min="11273" max="11273" width="8.7109375" style="6" customWidth="1"/>
    <col min="11274" max="11505" width="9.140625" style="6"/>
    <col min="11506" max="11506" width="7.28515625" style="6" customWidth="1"/>
    <col min="11507" max="11507" width="15.28515625" style="6" customWidth="1"/>
    <col min="11508" max="11508" width="7.5703125" style="6" customWidth="1"/>
    <col min="11509" max="11509" width="7.42578125" style="6" customWidth="1"/>
    <col min="11510" max="11510" width="8.7109375" style="6" customWidth="1"/>
    <col min="11511" max="11511" width="10.140625" style="6" customWidth="1"/>
    <col min="11512" max="11512" width="7.7109375" style="6" customWidth="1"/>
    <col min="11513" max="11513" width="10.5703125" style="6" customWidth="1"/>
    <col min="11514" max="11515" width="7.5703125" style="6" customWidth="1"/>
    <col min="11516" max="11517" width="9.85546875" style="6" customWidth="1"/>
    <col min="11518" max="11518" width="10.140625" style="6" customWidth="1"/>
    <col min="11519" max="11519" width="9" style="6" customWidth="1"/>
    <col min="11520" max="11525" width="0" style="6" hidden="1" customWidth="1"/>
    <col min="11526" max="11526" width="9.140625" style="6"/>
    <col min="11527" max="11527" width="8" style="6" customWidth="1"/>
    <col min="11528" max="11528" width="8.28515625" style="6" customWidth="1"/>
    <col min="11529" max="11529" width="8.7109375" style="6" customWidth="1"/>
    <col min="11530" max="11761" width="9.140625" style="6"/>
    <col min="11762" max="11762" width="7.28515625" style="6" customWidth="1"/>
    <col min="11763" max="11763" width="15.28515625" style="6" customWidth="1"/>
    <col min="11764" max="11764" width="7.5703125" style="6" customWidth="1"/>
    <col min="11765" max="11765" width="7.42578125" style="6" customWidth="1"/>
    <col min="11766" max="11766" width="8.7109375" style="6" customWidth="1"/>
    <col min="11767" max="11767" width="10.140625" style="6" customWidth="1"/>
    <col min="11768" max="11768" width="7.7109375" style="6" customWidth="1"/>
    <col min="11769" max="11769" width="10.5703125" style="6" customWidth="1"/>
    <col min="11770" max="11771" width="7.5703125" style="6" customWidth="1"/>
    <col min="11772" max="11773" width="9.85546875" style="6" customWidth="1"/>
    <col min="11774" max="11774" width="10.140625" style="6" customWidth="1"/>
    <col min="11775" max="11775" width="9" style="6" customWidth="1"/>
    <col min="11776" max="11781" width="0" style="6" hidden="1" customWidth="1"/>
    <col min="11782" max="11782" width="9.140625" style="6"/>
    <col min="11783" max="11783" width="8" style="6" customWidth="1"/>
    <col min="11784" max="11784" width="8.28515625" style="6" customWidth="1"/>
    <col min="11785" max="11785" width="8.7109375" style="6" customWidth="1"/>
    <col min="11786" max="12017" width="9.140625" style="6"/>
    <col min="12018" max="12018" width="7.28515625" style="6" customWidth="1"/>
    <col min="12019" max="12019" width="15.28515625" style="6" customWidth="1"/>
    <col min="12020" max="12020" width="7.5703125" style="6" customWidth="1"/>
    <col min="12021" max="12021" width="7.42578125" style="6" customWidth="1"/>
    <col min="12022" max="12022" width="8.7109375" style="6" customWidth="1"/>
    <col min="12023" max="12023" width="10.140625" style="6" customWidth="1"/>
    <col min="12024" max="12024" width="7.7109375" style="6" customWidth="1"/>
    <col min="12025" max="12025" width="10.5703125" style="6" customWidth="1"/>
    <col min="12026" max="12027" width="7.5703125" style="6" customWidth="1"/>
    <col min="12028" max="12029" width="9.85546875" style="6" customWidth="1"/>
    <col min="12030" max="12030" width="10.140625" style="6" customWidth="1"/>
    <col min="12031" max="12031" width="9" style="6" customWidth="1"/>
    <col min="12032" max="12037" width="0" style="6" hidden="1" customWidth="1"/>
    <col min="12038" max="12038" width="9.140625" style="6"/>
    <col min="12039" max="12039" width="8" style="6" customWidth="1"/>
    <col min="12040" max="12040" width="8.28515625" style="6" customWidth="1"/>
    <col min="12041" max="12041" width="8.7109375" style="6" customWidth="1"/>
    <col min="12042" max="12273" width="9.140625" style="6"/>
    <col min="12274" max="12274" width="7.28515625" style="6" customWidth="1"/>
    <col min="12275" max="12275" width="15.28515625" style="6" customWidth="1"/>
    <col min="12276" max="12276" width="7.5703125" style="6" customWidth="1"/>
    <col min="12277" max="12277" width="7.42578125" style="6" customWidth="1"/>
    <col min="12278" max="12278" width="8.7109375" style="6" customWidth="1"/>
    <col min="12279" max="12279" width="10.140625" style="6" customWidth="1"/>
    <col min="12280" max="12280" width="7.7109375" style="6" customWidth="1"/>
    <col min="12281" max="12281" width="10.5703125" style="6" customWidth="1"/>
    <col min="12282" max="12283" width="7.5703125" style="6" customWidth="1"/>
    <col min="12284" max="12285" width="9.85546875" style="6" customWidth="1"/>
    <col min="12286" max="12286" width="10.140625" style="6" customWidth="1"/>
    <col min="12287" max="12287" width="9" style="6" customWidth="1"/>
    <col min="12288" max="12293" width="0" style="6" hidden="1" customWidth="1"/>
    <col min="12294" max="12294" width="9.140625" style="6"/>
    <col min="12295" max="12295" width="8" style="6" customWidth="1"/>
    <col min="12296" max="12296" width="8.28515625" style="6" customWidth="1"/>
    <col min="12297" max="12297" width="8.7109375" style="6" customWidth="1"/>
    <col min="12298" max="12529" width="9.140625" style="6"/>
    <col min="12530" max="12530" width="7.28515625" style="6" customWidth="1"/>
    <col min="12531" max="12531" width="15.28515625" style="6" customWidth="1"/>
    <col min="12532" max="12532" width="7.5703125" style="6" customWidth="1"/>
    <col min="12533" max="12533" width="7.42578125" style="6" customWidth="1"/>
    <col min="12534" max="12534" width="8.7109375" style="6" customWidth="1"/>
    <col min="12535" max="12535" width="10.140625" style="6" customWidth="1"/>
    <col min="12536" max="12536" width="7.7109375" style="6" customWidth="1"/>
    <col min="12537" max="12537" width="10.5703125" style="6" customWidth="1"/>
    <col min="12538" max="12539" width="7.5703125" style="6" customWidth="1"/>
    <col min="12540" max="12541" width="9.85546875" style="6" customWidth="1"/>
    <col min="12542" max="12542" width="10.140625" style="6" customWidth="1"/>
    <col min="12543" max="12543" width="9" style="6" customWidth="1"/>
    <col min="12544" max="12549" width="0" style="6" hidden="1" customWidth="1"/>
    <col min="12550" max="12550" width="9.140625" style="6"/>
    <col min="12551" max="12551" width="8" style="6" customWidth="1"/>
    <col min="12552" max="12552" width="8.28515625" style="6" customWidth="1"/>
    <col min="12553" max="12553" width="8.7109375" style="6" customWidth="1"/>
    <col min="12554" max="12785" width="9.140625" style="6"/>
    <col min="12786" max="12786" width="7.28515625" style="6" customWidth="1"/>
    <col min="12787" max="12787" width="15.28515625" style="6" customWidth="1"/>
    <col min="12788" max="12788" width="7.5703125" style="6" customWidth="1"/>
    <col min="12789" max="12789" width="7.42578125" style="6" customWidth="1"/>
    <col min="12790" max="12790" width="8.7109375" style="6" customWidth="1"/>
    <col min="12791" max="12791" width="10.140625" style="6" customWidth="1"/>
    <col min="12792" max="12792" width="7.7109375" style="6" customWidth="1"/>
    <col min="12793" max="12793" width="10.5703125" style="6" customWidth="1"/>
    <col min="12794" max="12795" width="7.5703125" style="6" customWidth="1"/>
    <col min="12796" max="12797" width="9.85546875" style="6" customWidth="1"/>
    <col min="12798" max="12798" width="10.140625" style="6" customWidth="1"/>
    <col min="12799" max="12799" width="9" style="6" customWidth="1"/>
    <col min="12800" max="12805" width="0" style="6" hidden="1" customWidth="1"/>
    <col min="12806" max="12806" width="9.140625" style="6"/>
    <col min="12807" max="12807" width="8" style="6" customWidth="1"/>
    <col min="12808" max="12808" width="8.28515625" style="6" customWidth="1"/>
    <col min="12809" max="12809" width="8.7109375" style="6" customWidth="1"/>
    <col min="12810" max="13041" width="9.140625" style="6"/>
    <col min="13042" max="13042" width="7.28515625" style="6" customWidth="1"/>
    <col min="13043" max="13043" width="15.28515625" style="6" customWidth="1"/>
    <col min="13044" max="13044" width="7.5703125" style="6" customWidth="1"/>
    <col min="13045" max="13045" width="7.42578125" style="6" customWidth="1"/>
    <col min="13046" max="13046" width="8.7109375" style="6" customWidth="1"/>
    <col min="13047" max="13047" width="10.140625" style="6" customWidth="1"/>
    <col min="13048" max="13048" width="7.7109375" style="6" customWidth="1"/>
    <col min="13049" max="13049" width="10.5703125" style="6" customWidth="1"/>
    <col min="13050" max="13051" width="7.5703125" style="6" customWidth="1"/>
    <col min="13052" max="13053" width="9.85546875" style="6" customWidth="1"/>
    <col min="13054" max="13054" width="10.140625" style="6" customWidth="1"/>
    <col min="13055" max="13055" width="9" style="6" customWidth="1"/>
    <col min="13056" max="13061" width="0" style="6" hidden="1" customWidth="1"/>
    <col min="13062" max="13062" width="9.140625" style="6"/>
    <col min="13063" max="13063" width="8" style="6" customWidth="1"/>
    <col min="13064" max="13064" width="8.28515625" style="6" customWidth="1"/>
    <col min="13065" max="13065" width="8.7109375" style="6" customWidth="1"/>
    <col min="13066" max="13297" width="9.140625" style="6"/>
    <col min="13298" max="13298" width="7.28515625" style="6" customWidth="1"/>
    <col min="13299" max="13299" width="15.28515625" style="6" customWidth="1"/>
    <col min="13300" max="13300" width="7.5703125" style="6" customWidth="1"/>
    <col min="13301" max="13301" width="7.42578125" style="6" customWidth="1"/>
    <col min="13302" max="13302" width="8.7109375" style="6" customWidth="1"/>
    <col min="13303" max="13303" width="10.140625" style="6" customWidth="1"/>
    <col min="13304" max="13304" width="7.7109375" style="6" customWidth="1"/>
    <col min="13305" max="13305" width="10.5703125" style="6" customWidth="1"/>
    <col min="13306" max="13307" width="7.5703125" style="6" customWidth="1"/>
    <col min="13308" max="13309" width="9.85546875" style="6" customWidth="1"/>
    <col min="13310" max="13310" width="10.140625" style="6" customWidth="1"/>
    <col min="13311" max="13311" width="9" style="6" customWidth="1"/>
    <col min="13312" max="13317" width="0" style="6" hidden="1" customWidth="1"/>
    <col min="13318" max="13318" width="9.140625" style="6"/>
    <col min="13319" max="13319" width="8" style="6" customWidth="1"/>
    <col min="13320" max="13320" width="8.28515625" style="6" customWidth="1"/>
    <col min="13321" max="13321" width="8.7109375" style="6" customWidth="1"/>
    <col min="13322" max="13553" width="9.140625" style="6"/>
    <col min="13554" max="13554" width="7.28515625" style="6" customWidth="1"/>
    <col min="13555" max="13555" width="15.28515625" style="6" customWidth="1"/>
    <col min="13556" max="13556" width="7.5703125" style="6" customWidth="1"/>
    <col min="13557" max="13557" width="7.42578125" style="6" customWidth="1"/>
    <col min="13558" max="13558" width="8.7109375" style="6" customWidth="1"/>
    <col min="13559" max="13559" width="10.140625" style="6" customWidth="1"/>
    <col min="13560" max="13560" width="7.7109375" style="6" customWidth="1"/>
    <col min="13561" max="13561" width="10.5703125" style="6" customWidth="1"/>
    <col min="13562" max="13563" width="7.5703125" style="6" customWidth="1"/>
    <col min="13564" max="13565" width="9.85546875" style="6" customWidth="1"/>
    <col min="13566" max="13566" width="10.140625" style="6" customWidth="1"/>
    <col min="13567" max="13567" width="9" style="6" customWidth="1"/>
    <col min="13568" max="13573" width="0" style="6" hidden="1" customWidth="1"/>
    <col min="13574" max="13574" width="9.140625" style="6"/>
    <col min="13575" max="13575" width="8" style="6" customWidth="1"/>
    <col min="13576" max="13576" width="8.28515625" style="6" customWidth="1"/>
    <col min="13577" max="13577" width="8.7109375" style="6" customWidth="1"/>
    <col min="13578" max="13809" width="9.140625" style="6"/>
    <col min="13810" max="13810" width="7.28515625" style="6" customWidth="1"/>
    <col min="13811" max="13811" width="15.28515625" style="6" customWidth="1"/>
    <col min="13812" max="13812" width="7.5703125" style="6" customWidth="1"/>
    <col min="13813" max="13813" width="7.42578125" style="6" customWidth="1"/>
    <col min="13814" max="13814" width="8.7109375" style="6" customWidth="1"/>
    <col min="13815" max="13815" width="10.140625" style="6" customWidth="1"/>
    <col min="13816" max="13816" width="7.7109375" style="6" customWidth="1"/>
    <col min="13817" max="13817" width="10.5703125" style="6" customWidth="1"/>
    <col min="13818" max="13819" width="7.5703125" style="6" customWidth="1"/>
    <col min="13820" max="13821" width="9.85546875" style="6" customWidth="1"/>
    <col min="13822" max="13822" width="10.140625" style="6" customWidth="1"/>
    <col min="13823" max="13823" width="9" style="6" customWidth="1"/>
    <col min="13824" max="13829" width="0" style="6" hidden="1" customWidth="1"/>
    <col min="13830" max="13830" width="9.140625" style="6"/>
    <col min="13831" max="13831" width="8" style="6" customWidth="1"/>
    <col min="13832" max="13832" width="8.28515625" style="6" customWidth="1"/>
    <col min="13833" max="13833" width="8.7109375" style="6" customWidth="1"/>
    <col min="13834" max="14065" width="9.140625" style="6"/>
    <col min="14066" max="14066" width="7.28515625" style="6" customWidth="1"/>
    <col min="14067" max="14067" width="15.28515625" style="6" customWidth="1"/>
    <col min="14068" max="14068" width="7.5703125" style="6" customWidth="1"/>
    <col min="14069" max="14069" width="7.42578125" style="6" customWidth="1"/>
    <col min="14070" max="14070" width="8.7109375" style="6" customWidth="1"/>
    <col min="14071" max="14071" width="10.140625" style="6" customWidth="1"/>
    <col min="14072" max="14072" width="7.7109375" style="6" customWidth="1"/>
    <col min="14073" max="14073" width="10.5703125" style="6" customWidth="1"/>
    <col min="14074" max="14075" width="7.5703125" style="6" customWidth="1"/>
    <col min="14076" max="14077" width="9.85546875" style="6" customWidth="1"/>
    <col min="14078" max="14078" width="10.140625" style="6" customWidth="1"/>
    <col min="14079" max="14079" width="9" style="6" customWidth="1"/>
    <col min="14080" max="14085" width="0" style="6" hidden="1" customWidth="1"/>
    <col min="14086" max="14086" width="9.140625" style="6"/>
    <col min="14087" max="14087" width="8" style="6" customWidth="1"/>
    <col min="14088" max="14088" width="8.28515625" style="6" customWidth="1"/>
    <col min="14089" max="14089" width="8.7109375" style="6" customWidth="1"/>
    <col min="14090" max="14321" width="9.140625" style="6"/>
    <col min="14322" max="14322" width="7.28515625" style="6" customWidth="1"/>
    <col min="14323" max="14323" width="15.28515625" style="6" customWidth="1"/>
    <col min="14324" max="14324" width="7.5703125" style="6" customWidth="1"/>
    <col min="14325" max="14325" width="7.42578125" style="6" customWidth="1"/>
    <col min="14326" max="14326" width="8.7109375" style="6" customWidth="1"/>
    <col min="14327" max="14327" width="10.140625" style="6" customWidth="1"/>
    <col min="14328" max="14328" width="7.7109375" style="6" customWidth="1"/>
    <col min="14329" max="14329" width="10.5703125" style="6" customWidth="1"/>
    <col min="14330" max="14331" width="7.5703125" style="6" customWidth="1"/>
    <col min="14332" max="14333" width="9.85546875" style="6" customWidth="1"/>
    <col min="14334" max="14334" width="10.140625" style="6" customWidth="1"/>
    <col min="14335" max="14335" width="9" style="6" customWidth="1"/>
    <col min="14336" max="14341" width="0" style="6" hidden="1" customWidth="1"/>
    <col min="14342" max="14342" width="9.140625" style="6"/>
    <col min="14343" max="14343" width="8" style="6" customWidth="1"/>
    <col min="14344" max="14344" width="8.28515625" style="6" customWidth="1"/>
    <col min="14345" max="14345" width="8.7109375" style="6" customWidth="1"/>
    <col min="14346" max="14577" width="9.140625" style="6"/>
    <col min="14578" max="14578" width="7.28515625" style="6" customWidth="1"/>
    <col min="14579" max="14579" width="15.28515625" style="6" customWidth="1"/>
    <col min="14580" max="14580" width="7.5703125" style="6" customWidth="1"/>
    <col min="14581" max="14581" width="7.42578125" style="6" customWidth="1"/>
    <col min="14582" max="14582" width="8.7109375" style="6" customWidth="1"/>
    <col min="14583" max="14583" width="10.140625" style="6" customWidth="1"/>
    <col min="14584" max="14584" width="7.7109375" style="6" customWidth="1"/>
    <col min="14585" max="14585" width="10.5703125" style="6" customWidth="1"/>
    <col min="14586" max="14587" width="7.5703125" style="6" customWidth="1"/>
    <col min="14588" max="14589" width="9.85546875" style="6" customWidth="1"/>
    <col min="14590" max="14590" width="10.140625" style="6" customWidth="1"/>
    <col min="14591" max="14591" width="9" style="6" customWidth="1"/>
    <col min="14592" max="14597" width="0" style="6" hidden="1" customWidth="1"/>
    <col min="14598" max="14598" width="9.140625" style="6"/>
    <col min="14599" max="14599" width="8" style="6" customWidth="1"/>
    <col min="14600" max="14600" width="8.28515625" style="6" customWidth="1"/>
    <col min="14601" max="14601" width="8.7109375" style="6" customWidth="1"/>
    <col min="14602" max="14833" width="9.140625" style="6"/>
    <col min="14834" max="14834" width="7.28515625" style="6" customWidth="1"/>
    <col min="14835" max="14835" width="15.28515625" style="6" customWidth="1"/>
    <col min="14836" max="14836" width="7.5703125" style="6" customWidth="1"/>
    <col min="14837" max="14837" width="7.42578125" style="6" customWidth="1"/>
    <col min="14838" max="14838" width="8.7109375" style="6" customWidth="1"/>
    <col min="14839" max="14839" width="10.140625" style="6" customWidth="1"/>
    <col min="14840" max="14840" width="7.7109375" style="6" customWidth="1"/>
    <col min="14841" max="14841" width="10.5703125" style="6" customWidth="1"/>
    <col min="14842" max="14843" width="7.5703125" style="6" customWidth="1"/>
    <col min="14844" max="14845" width="9.85546875" style="6" customWidth="1"/>
    <col min="14846" max="14846" width="10.140625" style="6" customWidth="1"/>
    <col min="14847" max="14847" width="9" style="6" customWidth="1"/>
    <col min="14848" max="14853" width="0" style="6" hidden="1" customWidth="1"/>
    <col min="14854" max="14854" width="9.140625" style="6"/>
    <col min="14855" max="14855" width="8" style="6" customWidth="1"/>
    <col min="14856" max="14856" width="8.28515625" style="6" customWidth="1"/>
    <col min="14857" max="14857" width="8.7109375" style="6" customWidth="1"/>
    <col min="14858" max="15089" width="9.140625" style="6"/>
    <col min="15090" max="15090" width="7.28515625" style="6" customWidth="1"/>
    <col min="15091" max="15091" width="15.28515625" style="6" customWidth="1"/>
    <col min="15092" max="15092" width="7.5703125" style="6" customWidth="1"/>
    <col min="15093" max="15093" width="7.42578125" style="6" customWidth="1"/>
    <col min="15094" max="15094" width="8.7109375" style="6" customWidth="1"/>
    <col min="15095" max="15095" width="10.140625" style="6" customWidth="1"/>
    <col min="15096" max="15096" width="7.7109375" style="6" customWidth="1"/>
    <col min="15097" max="15097" width="10.5703125" style="6" customWidth="1"/>
    <col min="15098" max="15099" width="7.5703125" style="6" customWidth="1"/>
    <col min="15100" max="15101" width="9.85546875" style="6" customWidth="1"/>
    <col min="15102" max="15102" width="10.140625" style="6" customWidth="1"/>
    <col min="15103" max="15103" width="9" style="6" customWidth="1"/>
    <col min="15104" max="15109" width="0" style="6" hidden="1" customWidth="1"/>
    <col min="15110" max="15110" width="9.140625" style="6"/>
    <col min="15111" max="15111" width="8" style="6" customWidth="1"/>
    <col min="15112" max="15112" width="8.28515625" style="6" customWidth="1"/>
    <col min="15113" max="15113" width="8.7109375" style="6" customWidth="1"/>
    <col min="15114" max="15345" width="9.140625" style="6"/>
    <col min="15346" max="15346" width="7.28515625" style="6" customWidth="1"/>
    <col min="15347" max="15347" width="15.28515625" style="6" customWidth="1"/>
    <col min="15348" max="15348" width="7.5703125" style="6" customWidth="1"/>
    <col min="15349" max="15349" width="7.42578125" style="6" customWidth="1"/>
    <col min="15350" max="15350" width="8.7109375" style="6" customWidth="1"/>
    <col min="15351" max="15351" width="10.140625" style="6" customWidth="1"/>
    <col min="15352" max="15352" width="7.7109375" style="6" customWidth="1"/>
    <col min="15353" max="15353" width="10.5703125" style="6" customWidth="1"/>
    <col min="15354" max="15355" width="7.5703125" style="6" customWidth="1"/>
    <col min="15356" max="15357" width="9.85546875" style="6" customWidth="1"/>
    <col min="15358" max="15358" width="10.140625" style="6" customWidth="1"/>
    <col min="15359" max="15359" width="9" style="6" customWidth="1"/>
    <col min="15360" max="15365" width="0" style="6" hidden="1" customWidth="1"/>
    <col min="15366" max="15366" width="9.140625" style="6"/>
    <col min="15367" max="15367" width="8" style="6" customWidth="1"/>
    <col min="15368" max="15368" width="8.28515625" style="6" customWidth="1"/>
    <col min="15369" max="15369" width="8.7109375" style="6" customWidth="1"/>
    <col min="15370" max="15601" width="9.140625" style="6"/>
    <col min="15602" max="15602" width="7.28515625" style="6" customWidth="1"/>
    <col min="15603" max="15603" width="15.28515625" style="6" customWidth="1"/>
    <col min="15604" max="15604" width="7.5703125" style="6" customWidth="1"/>
    <col min="15605" max="15605" width="7.42578125" style="6" customWidth="1"/>
    <col min="15606" max="15606" width="8.7109375" style="6" customWidth="1"/>
    <col min="15607" max="15607" width="10.140625" style="6" customWidth="1"/>
    <col min="15608" max="15608" width="7.7109375" style="6" customWidth="1"/>
    <col min="15609" max="15609" width="10.5703125" style="6" customWidth="1"/>
    <col min="15610" max="15611" width="7.5703125" style="6" customWidth="1"/>
    <col min="15612" max="15613" width="9.85546875" style="6" customWidth="1"/>
    <col min="15614" max="15614" width="10.140625" style="6" customWidth="1"/>
    <col min="15615" max="15615" width="9" style="6" customWidth="1"/>
    <col min="15616" max="15621" width="0" style="6" hidden="1" customWidth="1"/>
    <col min="15622" max="15622" width="9.140625" style="6"/>
    <col min="15623" max="15623" width="8" style="6" customWidth="1"/>
    <col min="15624" max="15624" width="8.28515625" style="6" customWidth="1"/>
    <col min="15625" max="15625" width="8.7109375" style="6" customWidth="1"/>
    <col min="15626" max="15857" width="9.140625" style="6"/>
    <col min="15858" max="15858" width="7.28515625" style="6" customWidth="1"/>
    <col min="15859" max="15859" width="15.28515625" style="6" customWidth="1"/>
    <col min="15860" max="15860" width="7.5703125" style="6" customWidth="1"/>
    <col min="15861" max="15861" width="7.42578125" style="6" customWidth="1"/>
    <col min="15862" max="15862" width="8.7109375" style="6" customWidth="1"/>
    <col min="15863" max="15863" width="10.140625" style="6" customWidth="1"/>
    <col min="15864" max="15864" width="7.7109375" style="6" customWidth="1"/>
    <col min="15865" max="15865" width="10.5703125" style="6" customWidth="1"/>
    <col min="15866" max="15867" width="7.5703125" style="6" customWidth="1"/>
    <col min="15868" max="15869" width="9.85546875" style="6" customWidth="1"/>
    <col min="15870" max="15870" width="10.140625" style="6" customWidth="1"/>
    <col min="15871" max="15871" width="9" style="6" customWidth="1"/>
    <col min="15872" max="15877" width="0" style="6" hidden="1" customWidth="1"/>
    <col min="15878" max="15878" width="9.140625" style="6"/>
    <col min="15879" max="15879" width="8" style="6" customWidth="1"/>
    <col min="15880" max="15880" width="8.28515625" style="6" customWidth="1"/>
    <col min="15881" max="15881" width="8.7109375" style="6" customWidth="1"/>
    <col min="15882" max="16113" width="9.140625" style="6"/>
    <col min="16114" max="16114" width="7.28515625" style="6" customWidth="1"/>
    <col min="16115" max="16115" width="15.28515625" style="6" customWidth="1"/>
    <col min="16116" max="16116" width="7.5703125" style="6" customWidth="1"/>
    <col min="16117" max="16117" width="7.42578125" style="6" customWidth="1"/>
    <col min="16118" max="16118" width="8.7109375" style="6" customWidth="1"/>
    <col min="16119" max="16119" width="10.140625" style="6" customWidth="1"/>
    <col min="16120" max="16120" width="7.7109375" style="6" customWidth="1"/>
    <col min="16121" max="16121" width="10.5703125" style="6" customWidth="1"/>
    <col min="16122" max="16123" width="7.5703125" style="6" customWidth="1"/>
    <col min="16124" max="16125" width="9.85546875" style="6" customWidth="1"/>
    <col min="16126" max="16126" width="10.140625" style="6" customWidth="1"/>
    <col min="16127" max="16127" width="9" style="6" customWidth="1"/>
    <col min="16128" max="16133" width="0" style="6" hidden="1" customWidth="1"/>
    <col min="16134" max="16134" width="9.140625" style="6"/>
    <col min="16135" max="16135" width="8" style="6" customWidth="1"/>
    <col min="16136" max="16136" width="8.28515625" style="6" customWidth="1"/>
    <col min="16137" max="16137" width="8.7109375" style="6" customWidth="1"/>
    <col min="16138" max="16384" width="9.140625" style="6"/>
  </cols>
  <sheetData>
    <row r="1" spans="1:14" s="80" customFormat="1" x14ac:dyDescent="0.2">
      <c r="B1" s="7" t="s">
        <v>47</v>
      </c>
      <c r="C1" s="7" t="s">
        <v>48</v>
      </c>
      <c r="D1" s="7"/>
      <c r="G1" s="80" t="s">
        <v>50</v>
      </c>
      <c r="L1" s="80" t="s">
        <v>26</v>
      </c>
      <c r="N1" s="80" t="s">
        <v>49</v>
      </c>
    </row>
    <row r="2" spans="1:14" ht="20.25" customHeight="1" x14ac:dyDescent="0.2">
      <c r="A2" s="135" t="s">
        <v>154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49"/>
    </row>
    <row r="3" spans="1:14" ht="17.25" customHeight="1" x14ac:dyDescent="0.2">
      <c r="A3" s="132" t="s">
        <v>153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48"/>
    </row>
    <row r="4" spans="1:14" ht="24.75" customHeight="1" x14ac:dyDescent="0.2">
      <c r="A4" s="139" t="s">
        <v>23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40"/>
      <c r="N4" s="48"/>
    </row>
    <row r="5" spans="1:14" ht="24" customHeight="1" x14ac:dyDescent="0.2">
      <c r="A5" s="149" t="s">
        <v>16</v>
      </c>
      <c r="B5" s="149" t="s">
        <v>24</v>
      </c>
      <c r="C5" s="135" t="s">
        <v>42</v>
      </c>
      <c r="D5" s="135"/>
      <c r="E5" s="135" t="s">
        <v>20</v>
      </c>
      <c r="F5" s="135" t="s">
        <v>3</v>
      </c>
      <c r="G5" s="132" t="s">
        <v>34</v>
      </c>
      <c r="H5" s="139" t="s">
        <v>33</v>
      </c>
      <c r="I5" s="140"/>
      <c r="J5" s="135" t="s">
        <v>32</v>
      </c>
      <c r="K5" s="135"/>
      <c r="L5" s="50" t="s">
        <v>31</v>
      </c>
      <c r="M5" s="134" t="s">
        <v>25</v>
      </c>
    </row>
    <row r="6" spans="1:14" ht="25.5" customHeight="1" x14ac:dyDescent="0.2">
      <c r="A6" s="149"/>
      <c r="B6" s="149"/>
      <c r="C6" s="132" t="s">
        <v>57</v>
      </c>
      <c r="D6" s="132"/>
      <c r="E6" s="135"/>
      <c r="F6" s="135"/>
      <c r="G6" s="132"/>
      <c r="H6" s="137" t="s">
        <v>20</v>
      </c>
      <c r="I6" s="137" t="s">
        <v>3</v>
      </c>
      <c r="J6" s="135" t="s">
        <v>20</v>
      </c>
      <c r="K6" s="135" t="s">
        <v>3</v>
      </c>
      <c r="L6" s="50" t="s">
        <v>26</v>
      </c>
      <c r="M6" s="134"/>
    </row>
    <row r="7" spans="1:14" ht="22.5" customHeight="1" x14ac:dyDescent="0.2">
      <c r="A7" s="149"/>
      <c r="B7" s="149"/>
      <c r="C7" s="68" t="s">
        <v>4</v>
      </c>
      <c r="D7" s="68">
        <v>12</v>
      </c>
      <c r="E7" s="135"/>
      <c r="F7" s="135"/>
      <c r="G7" s="132"/>
      <c r="H7" s="138"/>
      <c r="I7" s="138"/>
      <c r="J7" s="135"/>
      <c r="K7" s="135"/>
      <c r="L7" s="50" t="s">
        <v>53</v>
      </c>
      <c r="M7" s="134"/>
    </row>
    <row r="8" spans="1:14" ht="18" customHeight="1" x14ac:dyDescent="0.3">
      <c r="A8" s="14">
        <v>1</v>
      </c>
      <c r="B8" s="28" t="s">
        <v>136</v>
      </c>
      <c r="C8" s="14" t="s">
        <v>155</v>
      </c>
      <c r="D8" s="14">
        <f t="shared" ref="D8:D13" si="0">IF(C8="AA",10, IF(C8="AB",9, IF(C8="BB",8, IF(C8="BC",7,IF(C8="CC",6, IF(C8="CD",5, IF(C8="DD",4,IF(C8="F",0))))))))</f>
        <v>10</v>
      </c>
      <c r="E8" s="15">
        <v>12</v>
      </c>
      <c r="F8" s="15">
        <f>(D8*12)</f>
        <v>120</v>
      </c>
      <c r="G8" s="26">
        <f>F8/E8</f>
        <v>10</v>
      </c>
      <c r="H8" s="14">
        <v>32</v>
      </c>
      <c r="I8" s="14">
        <v>288</v>
      </c>
      <c r="J8" s="15">
        <v>32</v>
      </c>
      <c r="K8" s="14">
        <v>292</v>
      </c>
      <c r="L8" s="65">
        <f>(F8+K8+I8)/(E8+J8+H8)</f>
        <v>9.2105263157894743</v>
      </c>
      <c r="M8" s="11" t="str">
        <f>IF(L8&lt;6,"***", IF(L8&gt;=6,"-"))</f>
        <v>-</v>
      </c>
    </row>
    <row r="9" spans="1:14" ht="18" customHeight="1" x14ac:dyDescent="0.3">
      <c r="A9" s="15">
        <v>2</v>
      </c>
      <c r="B9" s="28" t="s">
        <v>137</v>
      </c>
      <c r="C9" s="15" t="s">
        <v>45</v>
      </c>
      <c r="D9" s="15">
        <f t="shared" si="0"/>
        <v>9</v>
      </c>
      <c r="E9" s="15">
        <v>12</v>
      </c>
      <c r="F9" s="15">
        <f t="shared" ref="F9:F23" si="1">(D9*12)</f>
        <v>108</v>
      </c>
      <c r="G9" s="26">
        <f t="shared" ref="G9:G23" si="2">F9/E9</f>
        <v>9</v>
      </c>
      <c r="H9" s="14">
        <v>32</v>
      </c>
      <c r="I9" s="14">
        <v>270</v>
      </c>
      <c r="J9" s="15">
        <v>32</v>
      </c>
      <c r="K9" s="14">
        <v>264</v>
      </c>
      <c r="L9" s="65">
        <f t="shared" ref="L9:L23" si="3">(F9+K9+I9)/(E9+J9+H9)</f>
        <v>8.4473684210526319</v>
      </c>
      <c r="M9" s="11" t="str">
        <f t="shared" ref="M9:M23" si="4">IF(L9&lt;6,"***", IF(L9&gt;=6,"-"))</f>
        <v>-</v>
      </c>
    </row>
    <row r="10" spans="1:14" ht="18" customHeight="1" x14ac:dyDescent="0.3">
      <c r="A10" s="15">
        <v>3</v>
      </c>
      <c r="B10" s="28" t="s">
        <v>138</v>
      </c>
      <c r="C10" s="15" t="s">
        <v>155</v>
      </c>
      <c r="D10" s="15">
        <f t="shared" si="0"/>
        <v>10</v>
      </c>
      <c r="E10" s="15">
        <v>12</v>
      </c>
      <c r="F10" s="15">
        <f t="shared" si="1"/>
        <v>120</v>
      </c>
      <c r="G10" s="26">
        <f t="shared" si="2"/>
        <v>10</v>
      </c>
      <c r="H10" s="14">
        <v>32</v>
      </c>
      <c r="I10" s="14">
        <v>308</v>
      </c>
      <c r="J10" s="15">
        <v>32</v>
      </c>
      <c r="K10" s="14">
        <v>314</v>
      </c>
      <c r="L10" s="65">
        <f t="shared" si="3"/>
        <v>9.7631578947368425</v>
      </c>
      <c r="M10" s="11" t="str">
        <f t="shared" si="4"/>
        <v>-</v>
      </c>
    </row>
    <row r="11" spans="1:14" ht="18" customHeight="1" x14ac:dyDescent="0.3">
      <c r="A11" s="15">
        <v>4</v>
      </c>
      <c r="B11" s="28" t="s">
        <v>139</v>
      </c>
      <c r="C11" s="15" t="s">
        <v>45</v>
      </c>
      <c r="D11" s="15">
        <f t="shared" si="0"/>
        <v>9</v>
      </c>
      <c r="E11" s="15">
        <v>12</v>
      </c>
      <c r="F11" s="15">
        <f t="shared" si="1"/>
        <v>108</v>
      </c>
      <c r="G11" s="26">
        <f t="shared" si="2"/>
        <v>9</v>
      </c>
      <c r="H11" s="14">
        <v>32</v>
      </c>
      <c r="I11" s="14">
        <v>288</v>
      </c>
      <c r="J11" s="15">
        <v>32</v>
      </c>
      <c r="K11" s="14">
        <v>270</v>
      </c>
      <c r="L11" s="65">
        <f t="shared" si="3"/>
        <v>8.7631578947368425</v>
      </c>
      <c r="M11" s="11" t="str">
        <f t="shared" si="4"/>
        <v>-</v>
      </c>
    </row>
    <row r="12" spans="1:14" s="20" customFormat="1" ht="18" customHeight="1" x14ac:dyDescent="0.3">
      <c r="A12" s="15">
        <v>5</v>
      </c>
      <c r="B12" s="28" t="s">
        <v>140</v>
      </c>
      <c r="C12" s="15" t="s">
        <v>45</v>
      </c>
      <c r="D12" s="15">
        <f t="shared" si="0"/>
        <v>9</v>
      </c>
      <c r="E12" s="15">
        <v>12</v>
      </c>
      <c r="F12" s="15">
        <f t="shared" si="1"/>
        <v>108</v>
      </c>
      <c r="G12" s="26">
        <f t="shared" si="2"/>
        <v>9</v>
      </c>
      <c r="H12" s="14">
        <v>32</v>
      </c>
      <c r="I12" s="14">
        <v>264</v>
      </c>
      <c r="J12" s="15">
        <v>32</v>
      </c>
      <c r="K12" s="14">
        <v>288</v>
      </c>
      <c r="L12" s="65">
        <f t="shared" si="3"/>
        <v>8.6842105263157894</v>
      </c>
      <c r="M12" s="11" t="str">
        <f t="shared" si="4"/>
        <v>-</v>
      </c>
    </row>
    <row r="13" spans="1:14" ht="18" customHeight="1" x14ac:dyDescent="0.3">
      <c r="A13" s="15">
        <v>6</v>
      </c>
      <c r="B13" s="28" t="s">
        <v>141</v>
      </c>
      <c r="C13" s="9" t="s">
        <v>45</v>
      </c>
      <c r="D13" s="15">
        <f t="shared" si="0"/>
        <v>9</v>
      </c>
      <c r="E13" s="15">
        <v>12</v>
      </c>
      <c r="F13" s="9">
        <f t="shared" si="1"/>
        <v>108</v>
      </c>
      <c r="G13" s="114">
        <f t="shared" si="2"/>
        <v>9</v>
      </c>
      <c r="H13" s="15">
        <v>32</v>
      </c>
      <c r="I13" s="15">
        <v>264</v>
      </c>
      <c r="J13" s="15">
        <v>32</v>
      </c>
      <c r="K13" s="15">
        <v>274</v>
      </c>
      <c r="L13" s="115">
        <f t="shared" si="3"/>
        <v>8.5</v>
      </c>
      <c r="M13" s="11" t="str">
        <f t="shared" si="4"/>
        <v>-</v>
      </c>
    </row>
    <row r="14" spans="1:14" ht="18" customHeight="1" x14ac:dyDescent="0.3">
      <c r="A14" s="14">
        <v>7</v>
      </c>
      <c r="B14" s="28" t="s">
        <v>142</v>
      </c>
      <c r="C14" s="14" t="s">
        <v>155</v>
      </c>
      <c r="D14" s="14">
        <f>IF(C14="AA",10, IF(C14="AB",9, IF(C14="BB",8, IF(C14="BC",7,IF(C14="CC",6, IF(C14="CD",5, IF(C14="DD",4,IF(C14="F",0))))))))</f>
        <v>10</v>
      </c>
      <c r="E14" s="15">
        <v>12</v>
      </c>
      <c r="F14" s="15">
        <f t="shared" si="1"/>
        <v>120</v>
      </c>
      <c r="G14" s="26">
        <f t="shared" si="2"/>
        <v>10</v>
      </c>
      <c r="H14" s="14">
        <v>32</v>
      </c>
      <c r="I14" s="14">
        <v>240</v>
      </c>
      <c r="J14" s="15">
        <v>32</v>
      </c>
      <c r="K14" s="14">
        <v>282</v>
      </c>
      <c r="L14" s="65">
        <f t="shared" si="3"/>
        <v>8.4473684210526319</v>
      </c>
      <c r="M14" s="11" t="str">
        <f t="shared" si="4"/>
        <v>-</v>
      </c>
    </row>
    <row r="15" spans="1:14" ht="18" customHeight="1" x14ac:dyDescent="0.3">
      <c r="A15" s="14">
        <v>8</v>
      </c>
      <c r="B15" s="28" t="s">
        <v>143</v>
      </c>
      <c r="C15" s="14" t="s">
        <v>45</v>
      </c>
      <c r="D15" s="14">
        <f>IF(C15="AA",10, IF(C15="AB",9, IF(C15="BB",8, IF(C15="BC",7,IF(C15="CC",6, IF(C15="CD",5, IF(C15="DD",4,IF(C15="F",0))))))))</f>
        <v>9</v>
      </c>
      <c r="E15" s="15">
        <v>12</v>
      </c>
      <c r="F15" s="15">
        <f t="shared" si="1"/>
        <v>108</v>
      </c>
      <c r="G15" s="26">
        <f t="shared" si="2"/>
        <v>9</v>
      </c>
      <c r="H15" s="14">
        <v>32</v>
      </c>
      <c r="I15" s="14">
        <v>252</v>
      </c>
      <c r="J15" s="15">
        <v>32</v>
      </c>
      <c r="K15" s="14">
        <v>258</v>
      </c>
      <c r="L15" s="65">
        <f t="shared" si="3"/>
        <v>8.1315789473684212</v>
      </c>
      <c r="M15" s="11" t="str">
        <f t="shared" si="4"/>
        <v>-</v>
      </c>
    </row>
    <row r="16" spans="1:14" ht="18" customHeight="1" x14ac:dyDescent="0.3">
      <c r="A16" s="14">
        <v>9</v>
      </c>
      <c r="B16" s="28" t="s">
        <v>144</v>
      </c>
      <c r="C16" s="14" t="s">
        <v>155</v>
      </c>
      <c r="D16" s="14">
        <f>IF(C16="AA",10, IF(C16="AB",9, IF(C16="BB",8, IF(C16="BC",7,IF(C16="CC",6, IF(C16="CD",5, IF(C16="DD",4,IF(C16="F",0))))))))</f>
        <v>10</v>
      </c>
      <c r="E16" s="15">
        <v>12</v>
      </c>
      <c r="F16" s="15">
        <f t="shared" si="1"/>
        <v>120</v>
      </c>
      <c r="G16" s="26">
        <f t="shared" si="2"/>
        <v>10</v>
      </c>
      <c r="H16" s="14">
        <v>32</v>
      </c>
      <c r="I16" s="14">
        <v>276</v>
      </c>
      <c r="J16" s="15">
        <v>32</v>
      </c>
      <c r="K16" s="14">
        <v>294</v>
      </c>
      <c r="L16" s="65">
        <f t="shared" si="3"/>
        <v>9.0789473684210531</v>
      </c>
      <c r="M16" s="11" t="str">
        <f t="shared" si="4"/>
        <v>-</v>
      </c>
    </row>
    <row r="17" spans="1:13" ht="18" customHeight="1" x14ac:dyDescent="0.3">
      <c r="A17" s="14">
        <v>10</v>
      </c>
      <c r="B17" s="28" t="s">
        <v>145</v>
      </c>
      <c r="C17" s="14" t="s">
        <v>155</v>
      </c>
      <c r="D17" s="14">
        <f t="shared" ref="D17:D23" si="5">IF(C17="AA",10, IF(C17="AB",9, IF(C17="BB",8, IF(C17="BC",7,IF(C17="CC",6, IF(C17="CD",5, IF(C17="DD",4,IF(C17="F",0))))))))</f>
        <v>10</v>
      </c>
      <c r="E17" s="15">
        <v>12</v>
      </c>
      <c r="F17" s="15">
        <f t="shared" si="1"/>
        <v>120</v>
      </c>
      <c r="G17" s="26">
        <f t="shared" si="2"/>
        <v>10</v>
      </c>
      <c r="H17" s="14">
        <v>32</v>
      </c>
      <c r="I17" s="14">
        <v>258</v>
      </c>
      <c r="J17" s="15">
        <v>32</v>
      </c>
      <c r="K17" s="14">
        <v>270</v>
      </c>
      <c r="L17" s="65">
        <f t="shared" si="3"/>
        <v>8.526315789473685</v>
      </c>
      <c r="M17" s="11" t="str">
        <f t="shared" si="4"/>
        <v>-</v>
      </c>
    </row>
    <row r="18" spans="1:13" ht="18" customHeight="1" x14ac:dyDescent="0.3">
      <c r="A18" s="14">
        <v>11</v>
      </c>
      <c r="B18" s="28" t="s">
        <v>146</v>
      </c>
      <c r="C18" s="15" t="s">
        <v>45</v>
      </c>
      <c r="D18" s="14">
        <f t="shared" si="5"/>
        <v>9</v>
      </c>
      <c r="E18" s="15">
        <v>12</v>
      </c>
      <c r="F18" s="15">
        <f t="shared" si="1"/>
        <v>108</v>
      </c>
      <c r="G18" s="26">
        <f t="shared" si="2"/>
        <v>9</v>
      </c>
      <c r="H18" s="14">
        <v>32</v>
      </c>
      <c r="I18" s="14">
        <v>288</v>
      </c>
      <c r="J18" s="15">
        <v>32</v>
      </c>
      <c r="K18" s="14">
        <v>300</v>
      </c>
      <c r="L18" s="65">
        <f t="shared" si="3"/>
        <v>9.1578947368421044</v>
      </c>
      <c r="M18" s="11" t="str">
        <f t="shared" si="4"/>
        <v>-</v>
      </c>
    </row>
    <row r="19" spans="1:13" ht="18" customHeight="1" x14ac:dyDescent="0.3">
      <c r="A19" s="14">
        <v>12</v>
      </c>
      <c r="B19" s="28" t="s">
        <v>147</v>
      </c>
      <c r="C19" s="14" t="s">
        <v>45</v>
      </c>
      <c r="D19" s="14">
        <f t="shared" si="5"/>
        <v>9</v>
      </c>
      <c r="E19" s="15">
        <v>12</v>
      </c>
      <c r="F19" s="15">
        <f t="shared" si="1"/>
        <v>108</v>
      </c>
      <c r="G19" s="26">
        <f t="shared" si="2"/>
        <v>9</v>
      </c>
      <c r="H19" s="14">
        <v>32</v>
      </c>
      <c r="I19" s="14">
        <v>246</v>
      </c>
      <c r="J19" s="15">
        <v>32</v>
      </c>
      <c r="K19" s="14">
        <v>240</v>
      </c>
      <c r="L19" s="65">
        <f t="shared" si="3"/>
        <v>7.8157894736842106</v>
      </c>
      <c r="M19" s="11" t="str">
        <f t="shared" si="4"/>
        <v>-</v>
      </c>
    </row>
    <row r="20" spans="1:13" ht="18" customHeight="1" x14ac:dyDescent="0.3">
      <c r="A20" s="14">
        <v>13</v>
      </c>
      <c r="B20" s="28" t="s">
        <v>148</v>
      </c>
      <c r="C20" s="14" t="s">
        <v>45</v>
      </c>
      <c r="D20" s="14">
        <f t="shared" si="5"/>
        <v>9</v>
      </c>
      <c r="E20" s="15">
        <v>12</v>
      </c>
      <c r="F20" s="15">
        <f t="shared" si="1"/>
        <v>108</v>
      </c>
      <c r="G20" s="26">
        <f t="shared" si="2"/>
        <v>9</v>
      </c>
      <c r="H20" s="14">
        <v>32</v>
      </c>
      <c r="I20" s="14">
        <v>204</v>
      </c>
      <c r="J20" s="15">
        <v>32</v>
      </c>
      <c r="K20" s="14">
        <v>226</v>
      </c>
      <c r="L20" s="65">
        <f t="shared" si="3"/>
        <v>7.0789473684210522</v>
      </c>
      <c r="M20" s="11" t="str">
        <f t="shared" si="4"/>
        <v>-</v>
      </c>
    </row>
    <row r="21" spans="1:13" ht="18" customHeight="1" x14ac:dyDescent="0.3">
      <c r="A21" s="14">
        <v>14</v>
      </c>
      <c r="B21" s="28" t="s">
        <v>149</v>
      </c>
      <c r="C21" s="14" t="s">
        <v>45</v>
      </c>
      <c r="D21" s="14">
        <f t="shared" si="5"/>
        <v>9</v>
      </c>
      <c r="E21" s="15">
        <v>12</v>
      </c>
      <c r="F21" s="15">
        <f t="shared" si="1"/>
        <v>108</v>
      </c>
      <c r="G21" s="26">
        <f t="shared" si="2"/>
        <v>9</v>
      </c>
      <c r="H21" s="14">
        <v>32</v>
      </c>
      <c r="I21" s="14">
        <v>258</v>
      </c>
      <c r="J21" s="15">
        <v>32</v>
      </c>
      <c r="K21" s="14">
        <v>276</v>
      </c>
      <c r="L21" s="65">
        <f t="shared" si="3"/>
        <v>8.4473684210526319</v>
      </c>
      <c r="M21" s="11" t="str">
        <f t="shared" si="4"/>
        <v>-</v>
      </c>
    </row>
    <row r="22" spans="1:13" ht="18" customHeight="1" x14ac:dyDescent="0.3">
      <c r="A22" s="14">
        <v>15</v>
      </c>
      <c r="B22" s="28" t="s">
        <v>150</v>
      </c>
      <c r="C22" s="14" t="s">
        <v>45</v>
      </c>
      <c r="D22" s="14">
        <f t="shared" si="5"/>
        <v>9</v>
      </c>
      <c r="E22" s="15">
        <v>12</v>
      </c>
      <c r="F22" s="15">
        <f t="shared" si="1"/>
        <v>108</v>
      </c>
      <c r="G22" s="26">
        <f t="shared" si="2"/>
        <v>9</v>
      </c>
      <c r="H22" s="14">
        <v>32</v>
      </c>
      <c r="I22" s="14">
        <v>264</v>
      </c>
      <c r="J22" s="15">
        <v>32</v>
      </c>
      <c r="K22" s="14">
        <v>270</v>
      </c>
      <c r="L22" s="65">
        <f t="shared" si="3"/>
        <v>8.4473684210526319</v>
      </c>
      <c r="M22" s="11" t="str">
        <f t="shared" si="4"/>
        <v>-</v>
      </c>
    </row>
    <row r="23" spans="1:13" ht="18" customHeight="1" x14ac:dyDescent="0.3">
      <c r="A23" s="15">
        <v>16</v>
      </c>
      <c r="B23" s="28" t="s">
        <v>151</v>
      </c>
      <c r="C23" s="15" t="s">
        <v>45</v>
      </c>
      <c r="D23" s="15">
        <f t="shared" si="5"/>
        <v>9</v>
      </c>
      <c r="E23" s="15">
        <v>12</v>
      </c>
      <c r="F23" s="15">
        <f t="shared" si="1"/>
        <v>108</v>
      </c>
      <c r="G23" s="114">
        <f t="shared" si="2"/>
        <v>9</v>
      </c>
      <c r="H23" s="15">
        <v>32</v>
      </c>
      <c r="I23" s="15">
        <v>290</v>
      </c>
      <c r="J23" s="15">
        <v>32</v>
      </c>
      <c r="K23" s="15">
        <v>294</v>
      </c>
      <c r="L23" s="115">
        <f t="shared" si="3"/>
        <v>9.1052631578947363</v>
      </c>
      <c r="M23" s="11" t="str">
        <f t="shared" si="4"/>
        <v>-</v>
      </c>
    </row>
    <row r="24" spans="1:13" s="120" customFormat="1" ht="18" customHeight="1" x14ac:dyDescent="0.3">
      <c r="A24" s="15">
        <v>17</v>
      </c>
      <c r="B24" s="28" t="s">
        <v>152</v>
      </c>
      <c r="C24" s="14" t="s">
        <v>45</v>
      </c>
      <c r="D24" s="14">
        <f>IF(C24="AA",10, IF(C24="AB",9, IF(C24="BB",8, IF(C24="BC",7,IF(C24="CC",6, IF(C24="CD",5, IF(C24="DD",4,IF(C24="F",0))))))))</f>
        <v>9</v>
      </c>
      <c r="E24" s="15">
        <v>12</v>
      </c>
      <c r="F24" s="15">
        <f>(D24*12)</f>
        <v>108</v>
      </c>
      <c r="G24" s="26">
        <f>F24/E24</f>
        <v>9</v>
      </c>
      <c r="H24" s="14">
        <v>32</v>
      </c>
      <c r="I24" s="14">
        <v>246</v>
      </c>
      <c r="J24" s="15">
        <v>32</v>
      </c>
      <c r="K24" s="14">
        <v>264</v>
      </c>
      <c r="L24" s="65">
        <f>(F24+K24+I24)/(E24+J24+H24)</f>
        <v>8.1315789473684212</v>
      </c>
      <c r="M24" s="11" t="str">
        <f>IF(L24&lt;6,"***", IF(L24&gt;=6,"-"))</f>
        <v>-</v>
      </c>
    </row>
    <row r="25" spans="1:13" s="108" customFormat="1" ht="18" customHeight="1" x14ac:dyDescent="0.3">
      <c r="A25" s="109"/>
      <c r="B25" s="110"/>
      <c r="C25" s="191"/>
      <c r="D25" s="192"/>
      <c r="E25" s="192"/>
      <c r="F25" s="192"/>
      <c r="G25" s="192"/>
      <c r="H25" s="109"/>
      <c r="I25" s="109"/>
      <c r="J25" s="111"/>
      <c r="K25" s="111"/>
      <c r="L25" s="112"/>
      <c r="M25" s="39"/>
    </row>
    <row r="26" spans="1:13" ht="18.75" customHeight="1" x14ac:dyDescent="0.2">
      <c r="B26" s="193"/>
      <c r="C26" s="193"/>
      <c r="D26" s="193"/>
      <c r="E26" s="193"/>
      <c r="F26" s="193"/>
    </row>
    <row r="27" spans="1:13" ht="6" customHeight="1" x14ac:dyDescent="0.2">
      <c r="B27" s="51"/>
      <c r="C27" s="51"/>
      <c r="D27" s="51"/>
    </row>
    <row r="28" spans="1:13" ht="20.25" customHeight="1" x14ac:dyDescent="0.25">
      <c r="B28" s="195" t="s">
        <v>62</v>
      </c>
      <c r="C28" s="195"/>
      <c r="D28" s="195"/>
      <c r="E28" s="70"/>
      <c r="F28" s="73" t="s">
        <v>40</v>
      </c>
      <c r="G28" s="70"/>
      <c r="H28" s="165" t="s">
        <v>27</v>
      </c>
      <c r="I28" s="194"/>
      <c r="J28" s="70"/>
      <c r="L28" s="163" t="s">
        <v>28</v>
      </c>
      <c r="M28" s="163"/>
    </row>
    <row r="29" spans="1:13" x14ac:dyDescent="0.2">
      <c r="B29" s="52"/>
      <c r="C29" s="69"/>
      <c r="D29" s="69"/>
      <c r="E29" s="12"/>
      <c r="F29" s="12"/>
      <c r="G29" s="12"/>
      <c r="H29" s="12"/>
      <c r="I29" s="12"/>
    </row>
    <row r="30" spans="1:13" ht="15" x14ac:dyDescent="0.25">
      <c r="A30" s="195" t="s">
        <v>14</v>
      </c>
      <c r="B30" s="155"/>
      <c r="C30" s="155"/>
      <c r="D30" s="155"/>
      <c r="E30" s="12"/>
      <c r="F30" s="12"/>
      <c r="G30" s="12" t="s">
        <v>14</v>
      </c>
      <c r="H30" s="12"/>
      <c r="I30" s="12"/>
    </row>
    <row r="32" spans="1:13" ht="15" x14ac:dyDescent="0.25">
      <c r="E32" s="142"/>
      <c r="F32" s="142"/>
    </row>
    <row r="33" ht="21" customHeight="1" x14ac:dyDescent="0.2"/>
  </sheetData>
  <mergeCells count="24">
    <mergeCell ref="E32:F32"/>
    <mergeCell ref="H28:I28"/>
    <mergeCell ref="A30:D30"/>
    <mergeCell ref="B28:D28"/>
    <mergeCell ref="A2:M2"/>
    <mergeCell ref="A4:M4"/>
    <mergeCell ref="A5:A7"/>
    <mergeCell ref="B5:B7"/>
    <mergeCell ref="M5:M7"/>
    <mergeCell ref="A3:M3"/>
    <mergeCell ref="E5:E7"/>
    <mergeCell ref="F5:F7"/>
    <mergeCell ref="C5:D5"/>
    <mergeCell ref="L28:M28"/>
    <mergeCell ref="C6:D6"/>
    <mergeCell ref="J6:J7"/>
    <mergeCell ref="C25:G25"/>
    <mergeCell ref="B26:F26"/>
    <mergeCell ref="K6:K7"/>
    <mergeCell ref="G5:G7"/>
    <mergeCell ref="J5:K5"/>
    <mergeCell ref="H5:I5"/>
    <mergeCell ref="H6:H7"/>
    <mergeCell ref="I6:I7"/>
  </mergeCells>
  <printOptions horizontalCentered="1"/>
  <pageMargins left="0.43307086614173229" right="0.27559055118110237" top="0.43307086614173229" bottom="0.43307086614173229" header="0.31496062992125984" footer="0.31496062992125984"/>
  <pageSetup paperSize="5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WRE-3RD-2017</vt:lpstr>
      <vt:lpstr>SD &amp;EQE-3RD-2017</vt:lpstr>
      <vt:lpstr>Trans-3RD 2017</vt:lpstr>
      <vt:lpstr>Geo-3RD 2017</vt:lpstr>
      <vt:lpstr>SE-3RD 2017</vt:lpstr>
      <vt:lpstr>'Geo-3RD 2017'!Print_Area</vt:lpstr>
      <vt:lpstr>'SD &amp;EQE-3RD-2017'!Print_Area</vt:lpstr>
      <vt:lpstr>'SE-3RD 2017'!Print_Area</vt:lpstr>
      <vt:lpstr>'Trans-3RD 2017'!Print_Area</vt:lpstr>
      <vt:lpstr>'WRE-3RD-2017'!Print_Area</vt:lpstr>
      <vt:lpstr>'WRE-3RD-2017'!Print_Titles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2018-12-21T07:39:32Z</dcterms:modified>
</cp:coreProperties>
</file>